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880" windowHeight="12240" activeTab="0"/>
  </bookViews>
  <sheets>
    <sheet name="Rozpočet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<sst xmlns="http://schemas.openxmlformats.org/spreadsheetml/2006/main" count="96" uniqueCount="58">
  <si>
    <t>NABÍDKOVÝ ROZPOČET</t>
  </si>
  <si>
    <t>Realizace datových rozvodů a řešení WiFi bezdrátové komunikace a Firewallu</t>
  </si>
  <si>
    <t>ZŠ Mánesova, Mánesova 908, 765 02 Otrokovice</t>
  </si>
  <si>
    <t>Strukturovaná kabeláž</t>
  </si>
  <si>
    <t>Popis položky</t>
  </si>
  <si>
    <t>Počet</t>
  </si>
  <si>
    <t>MJ</t>
  </si>
  <si>
    <t>Jedn. cena</t>
  </si>
  <si>
    <t>Celkem</t>
  </si>
  <si>
    <t>ks</t>
  </si>
  <si>
    <t>m</t>
  </si>
  <si>
    <t>Bezdrátová síť</t>
  </si>
  <si>
    <t>Access pointy, Switche včetně montážních kitů a příslušenství</t>
  </si>
  <si>
    <t>Základní AP</t>
  </si>
  <si>
    <t>Pokročité AP</t>
  </si>
  <si>
    <t>Montážní sada pro AP</t>
  </si>
  <si>
    <t>Montážní sada pro Switch</t>
  </si>
  <si>
    <t>Management SW včetně podpory na 5 let</t>
  </si>
  <si>
    <t>Licence Management SW</t>
  </si>
  <si>
    <t>Podpora na 5 let</t>
  </si>
  <si>
    <t>NAC (network access control) včetně podpory a potřebného SW na 5 let</t>
  </si>
  <si>
    <t>NAC (network access control)</t>
  </si>
  <si>
    <t>Centrální síťový prvek</t>
  </si>
  <si>
    <t>router a firewall včetně potřebného SW a pospory na 5 let</t>
  </si>
  <si>
    <t>CENA CELKEM BEZ DPH</t>
  </si>
  <si>
    <t>DPH 21%</t>
  </si>
  <si>
    <t>CENA CELKEM VČETNĚ DPH</t>
  </si>
  <si>
    <t>Centrální síťový prvek - router a firewall vč. trvalé licence</t>
  </si>
  <si>
    <t>HW a SW podpora na 5 let</t>
  </si>
  <si>
    <t>Instalační, montážní, konfigurační práce, testování, školení k obsluze a administraci, uvedení do produkčního provozu celé bezdrátové sítě</t>
  </si>
  <si>
    <t xml:space="preserve">Licence aktivní ochrany před  aktuálními kybernetickými útoky prostřednictvím automaticky aktualizované databáze hrozeb min. na 5 let </t>
  </si>
  <si>
    <t>Implementační studie, instalace, konfigurace, testování, zaškolení  a uvedení do rutinního provozu centrálního síťového prvku</t>
  </si>
  <si>
    <t xml:space="preserve">zapojení konektoru UTP </t>
  </si>
  <si>
    <t>instalace AP</t>
  </si>
  <si>
    <t>vyvázání rozvaděče</t>
  </si>
  <si>
    <t>instalace Patch panelu</t>
  </si>
  <si>
    <t>spojovací a spotřební materiál</t>
  </si>
  <si>
    <t>proměření zapojení CAT6 + protokoly</t>
  </si>
  <si>
    <t>zásuvka na omítku 1xRJ45 CAT 6</t>
  </si>
  <si>
    <t>instalace zásuvky</t>
  </si>
  <si>
    <t>patch panel 24port RJ45 CAT 6 prázdný</t>
  </si>
  <si>
    <t>patch cord organizer</t>
  </si>
  <si>
    <t xml:space="preserve">UTP kabel CAT 6 </t>
  </si>
  <si>
    <t xml:space="preserve">elektroinstalační lišta 20/20 </t>
  </si>
  <si>
    <t>elektroinstalační lišta 40/40</t>
  </si>
  <si>
    <t xml:space="preserve">elektroinstalační lišta 70/40  </t>
  </si>
  <si>
    <t>keystone CAT6 samořezný</t>
  </si>
  <si>
    <t>proměření optiky + protokoly</t>
  </si>
  <si>
    <t>požární ucpávka /90min</t>
  </si>
  <si>
    <t>rozvodný panel s přepět. ochr. 230V/5x</t>
  </si>
  <si>
    <t>patch kabel CAT6 2m</t>
  </si>
  <si>
    <t>patch kabel CAT6 0,5m</t>
  </si>
  <si>
    <t>provozní vlivy a vedlejší náklady</t>
  </si>
  <si>
    <t>Propojení switchů</t>
  </si>
  <si>
    <t>SWitch 24 portů</t>
  </si>
  <si>
    <t>přeprava materiálu a osob</t>
  </si>
  <si>
    <t>instalace lišt, kabeláže, průrazy</t>
  </si>
  <si>
    <t xml:space="preserve">ostatní nezbytné instalační a montážní práce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</si>
</sst>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i/>
      <sz val="14"/>
      <name val="Arial CE"/>
      <family val="2"/>
    </font>
    <font>
      <u val="single"/>
      <sz val="10"/>
      <color theme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71">
    <xf numFmtId="0" fontId="0" fillId="0" borderId="0" xfId="0"/>
    <xf numFmtId="0" fontId="6" fillId="0" borderId="0" xfId="20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2" borderId="1" xfId="20" applyFill="1" applyBorder="1" applyProtection="1">
      <alignment/>
      <protection hidden="1"/>
    </xf>
    <xf numFmtId="0" fontId="5" fillId="2" borderId="1" xfId="20" applyFill="1" applyBorder="1" applyAlignment="1" applyProtection="1">
      <alignment horizontal="center"/>
      <protection hidden="1"/>
    </xf>
    <xf numFmtId="0" fontId="9" fillId="0" borderId="1" xfId="20" applyFont="1" applyBorder="1" applyAlignment="1" applyProtection="1">
      <alignment horizontal="right"/>
      <protection hidden="1"/>
    </xf>
    <xf numFmtId="0" fontId="9" fillId="0" borderId="1" xfId="20" applyFont="1" applyBorder="1" applyAlignment="1" applyProtection="1">
      <alignment horizontal="center"/>
      <protection hidden="1"/>
    </xf>
    <xf numFmtId="0" fontId="10" fillId="3" borderId="1" xfId="20" applyFont="1" applyFill="1" applyBorder="1" applyAlignment="1" applyProtection="1">
      <alignment horizontal="right"/>
      <protection hidden="1"/>
    </xf>
    <xf numFmtId="0" fontId="10" fillId="3" borderId="1" xfId="20" applyFont="1" applyFill="1" applyBorder="1" applyAlignment="1" applyProtection="1">
      <alignment horizontal="center"/>
      <protection hidden="1"/>
    </xf>
    <xf numFmtId="0" fontId="10" fillId="3" borderId="1" xfId="20" applyFont="1" applyFill="1" applyBorder="1" applyAlignment="1" applyProtection="1">
      <alignment horizontal="right"/>
      <protection hidden="1"/>
    </xf>
    <xf numFmtId="0" fontId="10" fillId="0" borderId="1" xfId="20" applyFont="1" applyFill="1" applyBorder="1" applyAlignment="1" applyProtection="1">
      <alignment horizontal="right"/>
      <protection hidden="1"/>
    </xf>
    <xf numFmtId="0" fontId="10" fillId="0" borderId="1" xfId="20" applyFont="1" applyFill="1" applyBorder="1" applyAlignment="1" applyProtection="1">
      <alignment horizontal="center"/>
      <protection hidden="1"/>
    </xf>
    <xf numFmtId="0" fontId="8" fillId="2" borderId="1" xfId="21" applyFont="1" applyFill="1" applyBorder="1" applyProtection="1">
      <protection hidden="1"/>
    </xf>
    <xf numFmtId="0" fontId="8" fillId="2" borderId="1" xfId="21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Protection="1"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0" fillId="3" borderId="1" xfId="20" applyFont="1" applyFill="1" applyBorder="1" applyAlignment="1" applyProtection="1">
      <alignment horizontal="center" wrapText="1"/>
      <protection hidden="1"/>
    </xf>
    <xf numFmtId="0" fontId="2" fillId="4" borderId="2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11" fillId="4" borderId="3" xfId="0" applyFont="1" applyFill="1" applyBorder="1" applyProtection="1">
      <protection hidden="1"/>
    </xf>
    <xf numFmtId="0" fontId="10" fillId="4" borderId="3" xfId="2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1" fillId="4" borderId="5" xfId="0" applyFont="1" applyFill="1" applyBorder="1" applyProtection="1">
      <protection hidden="1"/>
    </xf>
    <xf numFmtId="0" fontId="10" fillId="4" borderId="5" xfId="20" applyFont="1" applyFill="1" applyBorder="1" applyAlignment="1" applyProtection="1">
      <alignment horizontal="center"/>
      <protection hidden="1"/>
    </xf>
    <xf numFmtId="4" fontId="10" fillId="4" borderId="5" xfId="20" applyNumberFormat="1" applyFont="1" applyFill="1" applyBorder="1" applyAlignment="1" applyProtection="1">
      <alignment horizontal="right"/>
      <protection hidden="1"/>
    </xf>
    <xf numFmtId="164" fontId="9" fillId="4" borderId="6" xfId="20" applyNumberFormat="1" applyFont="1" applyFill="1" applyBorder="1" applyAlignment="1" applyProtection="1">
      <alignment horizontal="right"/>
      <protection hidden="1"/>
    </xf>
    <xf numFmtId="4" fontId="10" fillId="4" borderId="3" xfId="20" applyNumberFormat="1" applyFont="1" applyFill="1" applyBorder="1" applyAlignment="1" applyProtection="1">
      <alignment horizontal="right"/>
      <protection hidden="1"/>
    </xf>
    <xf numFmtId="164" fontId="9" fillId="4" borderId="7" xfId="20" applyNumberFormat="1" applyFont="1" applyFill="1" applyBorder="1" applyAlignment="1" applyProtection="1">
      <alignment horizontal="right"/>
      <protection hidden="1"/>
    </xf>
    <xf numFmtId="164" fontId="10" fillId="3" borderId="1" xfId="20" applyNumberFormat="1" applyFont="1" applyFill="1" applyBorder="1" applyAlignment="1" applyProtection="1">
      <alignment horizontal="right"/>
      <protection hidden="1"/>
    </xf>
    <xf numFmtId="0" fontId="12" fillId="0" borderId="8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0" fillId="3" borderId="8" xfId="20" applyFont="1" applyFill="1" applyBorder="1" applyAlignment="1" applyProtection="1">
      <alignment/>
      <protection hidden="1"/>
    </xf>
    <xf numFmtId="0" fontId="10" fillId="3" borderId="9" xfId="20" applyFont="1" applyFill="1" applyBorder="1" applyAlignment="1" applyProtection="1">
      <alignment/>
      <protection hidden="1"/>
    </xf>
    <xf numFmtId="0" fontId="10" fillId="3" borderId="10" xfId="20" applyFont="1" applyFill="1" applyBorder="1" applyAlignment="1" applyProtection="1">
      <alignment/>
      <protection hidden="1"/>
    </xf>
    <xf numFmtId="0" fontId="11" fillId="0" borderId="8" xfId="0" applyFont="1" applyFill="1" applyBorder="1" applyAlignment="1" applyProtection="1">
      <alignment horizontal="left"/>
      <protection hidden="1"/>
    </xf>
    <xf numFmtId="0" fontId="11" fillId="0" borderId="9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left"/>
      <protection hidden="1"/>
    </xf>
    <xf numFmtId="0" fontId="11" fillId="0" borderId="8" xfId="0" applyFont="1" applyFill="1" applyBorder="1" applyAlignment="1" applyProtection="1">
      <alignment horizontal="left" wrapText="1"/>
      <protection hidden="1"/>
    </xf>
    <xf numFmtId="0" fontId="11" fillId="0" borderId="9" xfId="0" applyFont="1" applyFill="1" applyBorder="1" applyAlignment="1" applyProtection="1">
      <alignment horizontal="left" wrapText="1"/>
      <protection hidden="1"/>
    </xf>
    <xf numFmtId="0" fontId="11" fillId="0" borderId="10" xfId="0" applyFont="1" applyFill="1" applyBorder="1" applyAlignment="1" applyProtection="1">
      <alignment horizontal="left" wrapText="1"/>
      <protection hidden="1"/>
    </xf>
    <xf numFmtId="0" fontId="8" fillId="2" borderId="8" xfId="21" applyFont="1" applyFill="1" applyBorder="1" applyAlignment="1" applyProtection="1">
      <alignment horizontal="center"/>
      <protection hidden="1"/>
    </xf>
    <xf numFmtId="0" fontId="8" fillId="2" borderId="9" xfId="21" applyFont="1" applyFill="1" applyBorder="1" applyAlignment="1" applyProtection="1">
      <alignment horizontal="center"/>
      <protection hidden="1"/>
    </xf>
    <xf numFmtId="0" fontId="8" fillId="2" borderId="10" xfId="21" applyFont="1" applyFill="1" applyBorder="1" applyAlignment="1" applyProtection="1">
      <alignment horizontal="center"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10" fillId="2" borderId="9" xfId="21" applyFont="1" applyFill="1" applyBorder="1" applyAlignment="1" applyProtection="1">
      <alignment horizontal="left"/>
      <protection hidden="1"/>
    </xf>
    <xf numFmtId="0" fontId="10" fillId="2" borderId="10" xfId="21" applyFont="1" applyFill="1" applyBorder="1" applyAlignment="1" applyProtection="1">
      <alignment horizontal="left"/>
      <protection hidden="1"/>
    </xf>
    <xf numFmtId="0" fontId="12" fillId="0" borderId="8" xfId="0" applyFont="1" applyFill="1" applyBorder="1" applyAlignment="1" applyProtection="1">
      <alignment horizontal="left"/>
      <protection hidden="1"/>
    </xf>
    <xf numFmtId="0" fontId="12" fillId="0" borderId="9" xfId="0" applyFont="1" applyFill="1" applyBorder="1" applyAlignment="1" applyProtection="1">
      <alignment horizontal="left"/>
      <protection hidden="1"/>
    </xf>
    <xf numFmtId="0" fontId="12" fillId="0" borderId="10" xfId="0" applyFont="1" applyFill="1" applyBorder="1" applyAlignment="1" applyProtection="1">
      <alignment horizontal="left"/>
      <protection hidden="1"/>
    </xf>
    <xf numFmtId="0" fontId="10" fillId="2" borderId="8" xfId="21" applyFont="1" applyFill="1" applyBorder="1" applyProtection="1">
      <protection hidden="1"/>
    </xf>
    <xf numFmtId="0" fontId="10" fillId="2" borderId="9" xfId="21" applyFont="1" applyFill="1" applyBorder="1" applyProtection="1">
      <protection hidden="1"/>
    </xf>
    <xf numFmtId="0" fontId="10" fillId="2" borderId="10" xfId="21" applyFont="1" applyFill="1" applyBorder="1" applyProtection="1">
      <protection hidden="1"/>
    </xf>
    <xf numFmtId="0" fontId="10" fillId="3" borderId="8" xfId="20" applyFont="1" applyFill="1" applyBorder="1" applyAlignment="1" applyProtection="1">
      <alignment/>
      <protection hidden="1"/>
    </xf>
    <xf numFmtId="0" fontId="10" fillId="3" borderId="9" xfId="20" applyFont="1" applyFill="1" applyBorder="1" applyAlignment="1" applyProtection="1">
      <alignment/>
      <protection hidden="1"/>
    </xf>
    <xf numFmtId="0" fontId="10" fillId="3" borderId="10" xfId="20" applyFont="1" applyFill="1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8" xfId="20" applyFont="1" applyFill="1" applyBorder="1" applyAlignment="1" applyProtection="1">
      <alignment horizontal="center"/>
      <protection hidden="1"/>
    </xf>
    <xf numFmtId="0" fontId="8" fillId="2" borderId="9" xfId="20" applyFont="1" applyFill="1" applyBorder="1" applyAlignment="1" applyProtection="1">
      <alignment horizontal="center"/>
      <protection hidden="1"/>
    </xf>
    <xf numFmtId="0" fontId="8" fillId="2" borderId="10" xfId="20" applyFont="1" applyFill="1" applyBorder="1" applyAlignment="1" applyProtection="1">
      <alignment horizontal="center"/>
      <protection hidden="1"/>
    </xf>
    <xf numFmtId="0" fontId="9" fillId="0" borderId="8" xfId="20" applyFont="1" applyBorder="1" applyAlignment="1" applyProtection="1">
      <alignment/>
      <protection hidden="1"/>
    </xf>
    <xf numFmtId="0" fontId="9" fillId="0" borderId="9" xfId="20" applyFont="1" applyBorder="1" applyAlignment="1" applyProtection="1">
      <alignment/>
      <protection hidden="1"/>
    </xf>
    <xf numFmtId="0" fontId="9" fillId="0" borderId="10" xfId="20" applyFont="1" applyBorder="1" applyAlignment="1" applyProtection="1">
      <alignment/>
      <protection hidden="1"/>
    </xf>
    <xf numFmtId="4" fontId="10" fillId="5" borderId="1" xfId="20" applyNumberFormat="1" applyFont="1" applyFill="1" applyBorder="1" applyAlignment="1" applyProtection="1">
      <alignment horizontal="right"/>
      <protection locked="0"/>
    </xf>
    <xf numFmtId="4" fontId="10" fillId="5" borderId="1" xfId="20" applyNumberFormat="1" applyFont="1" applyFill="1" applyBorder="1" applyAlignment="1" applyProtection="1">
      <alignment horizontal="right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" xfId="20"/>
    <cellStyle name="Hypertextový odkaz 2" xfId="21"/>
    <cellStyle name="Normální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115" zoomScaleNormal="115" workbookViewId="0" topLeftCell="A1">
      <selection activeCell="K20" sqref="K20"/>
    </sheetView>
  </sheetViews>
  <sheetFormatPr defaultColWidth="9.140625" defaultRowHeight="15"/>
  <cols>
    <col min="6" max="6" width="0.71875" style="0" customWidth="1"/>
    <col min="7" max="7" width="9.140625" style="0" hidden="1" customWidth="1"/>
    <col min="8" max="8" width="48.00390625" style="0" customWidth="1"/>
    <col min="9" max="9" width="8.8515625" style="0" customWidth="1"/>
    <col min="10" max="10" width="9.421875" style="3" customWidth="1"/>
    <col min="11" max="11" width="10.00390625" style="0" bestFit="1" customWidth="1"/>
    <col min="12" max="12" width="11.57421875" style="0" customWidth="1"/>
  </cols>
  <sheetData>
    <row r="1" spans="1:12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ht="15">
      <c r="J5"/>
    </row>
    <row r="6" spans="1:12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63" t="s">
        <v>3</v>
      </c>
      <c r="B7" s="64"/>
      <c r="C7" s="64"/>
      <c r="D7" s="64"/>
      <c r="E7" s="64"/>
      <c r="F7" s="64"/>
      <c r="G7" s="64"/>
      <c r="H7" s="65"/>
      <c r="I7" s="4"/>
      <c r="J7" s="5"/>
      <c r="K7" s="4"/>
      <c r="L7" s="4"/>
    </row>
    <row r="8" spans="1:12" ht="15">
      <c r="A8" s="66" t="s">
        <v>4</v>
      </c>
      <c r="B8" s="67"/>
      <c r="C8" s="67"/>
      <c r="D8" s="67"/>
      <c r="E8" s="67"/>
      <c r="F8" s="67"/>
      <c r="G8" s="67"/>
      <c r="H8" s="68"/>
      <c r="I8" s="6" t="s">
        <v>5</v>
      </c>
      <c r="J8" s="7" t="s">
        <v>6</v>
      </c>
      <c r="K8" s="6" t="s">
        <v>7</v>
      </c>
      <c r="L8" s="6" t="s">
        <v>8</v>
      </c>
    </row>
    <row r="9" spans="1:12" ht="15">
      <c r="A9" s="36" t="s">
        <v>32</v>
      </c>
      <c r="B9" s="37"/>
      <c r="C9" s="37"/>
      <c r="D9" s="37"/>
      <c r="E9" s="37"/>
      <c r="F9" s="37"/>
      <c r="G9" s="37"/>
      <c r="H9" s="38"/>
      <c r="I9" s="8">
        <v>68</v>
      </c>
      <c r="J9" s="9" t="s">
        <v>9</v>
      </c>
      <c r="K9" s="69">
        <v>0</v>
      </c>
      <c r="L9" s="32">
        <f aca="true" t="shared" si="0" ref="L9:L31">+I9*K9</f>
        <v>0</v>
      </c>
    </row>
    <row r="10" spans="1:12" ht="15">
      <c r="A10" s="36" t="s">
        <v>56</v>
      </c>
      <c r="B10" s="37"/>
      <c r="C10" s="37"/>
      <c r="D10" s="37"/>
      <c r="E10" s="37"/>
      <c r="F10" s="37"/>
      <c r="G10" s="37"/>
      <c r="H10" s="38"/>
      <c r="I10" s="10">
        <v>1</v>
      </c>
      <c r="J10" s="9" t="s">
        <v>9</v>
      </c>
      <c r="K10" s="69">
        <v>0</v>
      </c>
      <c r="L10" s="32">
        <f t="shared" si="0"/>
        <v>0</v>
      </c>
    </row>
    <row r="11" spans="1:12" ht="15">
      <c r="A11" s="36" t="s">
        <v>33</v>
      </c>
      <c r="B11" s="37"/>
      <c r="C11" s="37"/>
      <c r="D11" s="37"/>
      <c r="E11" s="37"/>
      <c r="F11" s="37"/>
      <c r="G11" s="37"/>
      <c r="H11" s="38"/>
      <c r="I11" s="8">
        <v>34</v>
      </c>
      <c r="J11" s="9" t="s">
        <v>9</v>
      </c>
      <c r="K11" s="69">
        <v>0</v>
      </c>
      <c r="L11" s="32">
        <f t="shared" si="0"/>
        <v>0</v>
      </c>
    </row>
    <row r="12" spans="1:12" ht="15">
      <c r="A12" s="36" t="s">
        <v>34</v>
      </c>
      <c r="B12" s="37"/>
      <c r="C12" s="37"/>
      <c r="D12" s="37"/>
      <c r="E12" s="37"/>
      <c r="F12" s="37"/>
      <c r="G12" s="37"/>
      <c r="H12" s="38"/>
      <c r="I12" s="8">
        <v>3</v>
      </c>
      <c r="J12" s="9" t="s">
        <v>9</v>
      </c>
      <c r="K12" s="69">
        <v>0</v>
      </c>
      <c r="L12" s="32">
        <f t="shared" si="0"/>
        <v>0</v>
      </c>
    </row>
    <row r="13" spans="1:12" ht="15">
      <c r="A13" s="36" t="s">
        <v>35</v>
      </c>
      <c r="B13" s="37"/>
      <c r="C13" s="37"/>
      <c r="D13" s="37"/>
      <c r="E13" s="37"/>
      <c r="F13" s="37"/>
      <c r="G13" s="37"/>
      <c r="H13" s="38"/>
      <c r="I13" s="8">
        <v>3</v>
      </c>
      <c r="J13" s="9" t="s">
        <v>9</v>
      </c>
      <c r="K13" s="69">
        <v>0</v>
      </c>
      <c r="L13" s="32">
        <f t="shared" si="0"/>
        <v>0</v>
      </c>
    </row>
    <row r="14" spans="1:12" ht="15">
      <c r="A14" s="36" t="s">
        <v>36</v>
      </c>
      <c r="B14" s="37"/>
      <c r="C14" s="37"/>
      <c r="D14" s="37"/>
      <c r="E14" s="37"/>
      <c r="F14" s="37"/>
      <c r="G14" s="37"/>
      <c r="H14" s="38"/>
      <c r="I14" s="8">
        <v>1</v>
      </c>
      <c r="J14" s="9" t="s">
        <v>9</v>
      </c>
      <c r="K14" s="69">
        <v>0</v>
      </c>
      <c r="L14" s="32">
        <f t="shared" si="0"/>
        <v>0</v>
      </c>
    </row>
    <row r="15" spans="1:12" ht="15">
      <c r="A15" s="36" t="s">
        <v>37</v>
      </c>
      <c r="B15" s="37"/>
      <c r="C15" s="37"/>
      <c r="D15" s="37"/>
      <c r="E15" s="37"/>
      <c r="F15" s="37"/>
      <c r="G15" s="37"/>
      <c r="H15" s="38"/>
      <c r="I15" s="8">
        <v>34</v>
      </c>
      <c r="J15" s="9" t="s">
        <v>9</v>
      </c>
      <c r="K15" s="69">
        <v>0</v>
      </c>
      <c r="L15" s="32">
        <f t="shared" si="0"/>
        <v>0</v>
      </c>
    </row>
    <row r="16" spans="1:12" ht="15">
      <c r="A16" s="36" t="s">
        <v>55</v>
      </c>
      <c r="B16" s="37"/>
      <c r="C16" s="37"/>
      <c r="D16" s="37"/>
      <c r="E16" s="37"/>
      <c r="F16" s="37"/>
      <c r="G16" s="37"/>
      <c r="H16" s="38"/>
      <c r="I16" s="8">
        <v>1</v>
      </c>
      <c r="J16" s="9" t="s">
        <v>9</v>
      </c>
      <c r="K16" s="69">
        <v>0</v>
      </c>
      <c r="L16" s="32">
        <f t="shared" si="0"/>
        <v>0</v>
      </c>
    </row>
    <row r="17" spans="1:12" ht="15">
      <c r="A17" s="36" t="s">
        <v>38</v>
      </c>
      <c r="B17" s="37"/>
      <c r="C17" s="37"/>
      <c r="D17" s="37"/>
      <c r="E17" s="37"/>
      <c r="F17" s="37"/>
      <c r="G17" s="37"/>
      <c r="H17" s="38"/>
      <c r="I17" s="8">
        <v>34</v>
      </c>
      <c r="J17" s="9" t="s">
        <v>9</v>
      </c>
      <c r="K17" s="69">
        <v>0</v>
      </c>
      <c r="L17" s="32">
        <f t="shared" si="0"/>
        <v>0</v>
      </c>
    </row>
    <row r="18" spans="1:12" ht="15">
      <c r="A18" s="36" t="s">
        <v>39</v>
      </c>
      <c r="B18" s="37"/>
      <c r="C18" s="37"/>
      <c r="D18" s="37"/>
      <c r="E18" s="37"/>
      <c r="F18" s="37"/>
      <c r="G18" s="37"/>
      <c r="H18" s="38"/>
      <c r="I18" s="8">
        <v>34</v>
      </c>
      <c r="J18" s="9" t="s">
        <v>10</v>
      </c>
      <c r="K18" s="69">
        <v>0</v>
      </c>
      <c r="L18" s="32">
        <f t="shared" si="0"/>
        <v>0</v>
      </c>
    </row>
    <row r="19" spans="1:12" ht="15">
      <c r="A19" s="36" t="s">
        <v>40</v>
      </c>
      <c r="B19" s="37"/>
      <c r="C19" s="37"/>
      <c r="D19" s="37"/>
      <c r="E19" s="37"/>
      <c r="F19" s="37"/>
      <c r="G19" s="37"/>
      <c r="H19" s="38"/>
      <c r="I19" s="8">
        <v>3</v>
      </c>
      <c r="J19" s="9" t="s">
        <v>9</v>
      </c>
      <c r="K19" s="69">
        <v>0</v>
      </c>
      <c r="L19" s="32">
        <f t="shared" si="0"/>
        <v>0</v>
      </c>
    </row>
    <row r="20" spans="1:12" ht="15">
      <c r="A20" s="36" t="s">
        <v>41</v>
      </c>
      <c r="B20" s="37"/>
      <c r="C20" s="37"/>
      <c r="D20" s="37"/>
      <c r="E20" s="37"/>
      <c r="F20" s="37"/>
      <c r="G20" s="37"/>
      <c r="H20" s="38"/>
      <c r="I20" s="8">
        <v>3</v>
      </c>
      <c r="J20" s="9" t="s">
        <v>9</v>
      </c>
      <c r="K20" s="69">
        <v>0</v>
      </c>
      <c r="L20" s="32">
        <f t="shared" si="0"/>
        <v>0</v>
      </c>
    </row>
    <row r="21" spans="1:12" ht="15">
      <c r="A21" s="36" t="s">
        <v>42</v>
      </c>
      <c r="B21" s="37"/>
      <c r="C21" s="37"/>
      <c r="D21" s="37"/>
      <c r="E21" s="37"/>
      <c r="F21" s="37"/>
      <c r="G21" s="37"/>
      <c r="H21" s="38"/>
      <c r="I21" s="8">
        <v>2500</v>
      </c>
      <c r="J21" s="9" t="s">
        <v>9</v>
      </c>
      <c r="K21" s="69">
        <v>0</v>
      </c>
      <c r="L21" s="32">
        <f t="shared" si="0"/>
        <v>0</v>
      </c>
    </row>
    <row r="22" spans="1:12" ht="15">
      <c r="A22" s="36" t="s">
        <v>43</v>
      </c>
      <c r="B22" s="37"/>
      <c r="C22" s="37"/>
      <c r="D22" s="37"/>
      <c r="E22" s="37"/>
      <c r="F22" s="37"/>
      <c r="G22" s="37"/>
      <c r="H22" s="38"/>
      <c r="I22" s="8">
        <v>70</v>
      </c>
      <c r="J22" s="9" t="s">
        <v>10</v>
      </c>
      <c r="K22" s="69">
        <v>0</v>
      </c>
      <c r="L22" s="32">
        <f t="shared" si="0"/>
        <v>0</v>
      </c>
    </row>
    <row r="23" spans="1:12" ht="15">
      <c r="A23" s="36" t="s">
        <v>44</v>
      </c>
      <c r="B23" s="37"/>
      <c r="C23" s="37"/>
      <c r="D23" s="37"/>
      <c r="E23" s="37"/>
      <c r="F23" s="37"/>
      <c r="G23" s="37"/>
      <c r="H23" s="38"/>
      <c r="I23" s="8">
        <v>150</v>
      </c>
      <c r="J23" s="9" t="s">
        <v>10</v>
      </c>
      <c r="K23" s="69">
        <v>0</v>
      </c>
      <c r="L23" s="32">
        <f t="shared" si="0"/>
        <v>0</v>
      </c>
    </row>
    <row r="24" spans="1:12" ht="15">
      <c r="A24" s="36" t="s">
        <v>45</v>
      </c>
      <c r="B24" s="37"/>
      <c r="C24" s="37"/>
      <c r="D24" s="37"/>
      <c r="E24" s="37"/>
      <c r="F24" s="37"/>
      <c r="G24" s="37"/>
      <c r="H24" s="38"/>
      <c r="I24" s="8">
        <v>30</v>
      </c>
      <c r="J24" s="9" t="s">
        <v>10</v>
      </c>
      <c r="K24" s="69">
        <v>0</v>
      </c>
      <c r="L24" s="32">
        <f t="shared" si="0"/>
        <v>0</v>
      </c>
    </row>
    <row r="25" spans="1:12" ht="15">
      <c r="A25" s="36" t="s">
        <v>46</v>
      </c>
      <c r="B25" s="37"/>
      <c r="C25" s="37"/>
      <c r="D25" s="37"/>
      <c r="E25" s="37"/>
      <c r="F25" s="37"/>
      <c r="G25" s="37"/>
      <c r="H25" s="38"/>
      <c r="I25" s="8">
        <v>68</v>
      </c>
      <c r="J25" s="9" t="s">
        <v>9</v>
      </c>
      <c r="K25" s="69">
        <v>0</v>
      </c>
      <c r="L25" s="32">
        <f>+I25*K25</f>
        <v>0</v>
      </c>
    </row>
    <row r="26" spans="1:12" ht="15">
      <c r="A26" s="36" t="s">
        <v>47</v>
      </c>
      <c r="B26" s="37"/>
      <c r="C26" s="37"/>
      <c r="D26" s="37"/>
      <c r="E26" s="37"/>
      <c r="F26" s="37"/>
      <c r="G26" s="37"/>
      <c r="H26" s="38"/>
      <c r="I26" s="8">
        <v>4</v>
      </c>
      <c r="J26" s="9" t="s">
        <v>9</v>
      </c>
      <c r="K26" s="69">
        <v>0</v>
      </c>
      <c r="L26" s="32">
        <f t="shared" si="0"/>
        <v>0</v>
      </c>
    </row>
    <row r="27" spans="1:12" ht="15">
      <c r="A27" s="36" t="s">
        <v>48</v>
      </c>
      <c r="B27" s="37"/>
      <c r="C27" s="37"/>
      <c r="D27" s="37"/>
      <c r="E27" s="37"/>
      <c r="F27" s="37"/>
      <c r="G27" s="37"/>
      <c r="H27" s="38"/>
      <c r="I27" s="8">
        <v>3</v>
      </c>
      <c r="J27" s="9" t="s">
        <v>9</v>
      </c>
      <c r="K27" s="69">
        <v>0</v>
      </c>
      <c r="L27" s="32">
        <f t="shared" si="0"/>
        <v>0</v>
      </c>
    </row>
    <row r="28" spans="1:12" ht="15">
      <c r="A28" s="36" t="s">
        <v>49</v>
      </c>
      <c r="B28" s="37"/>
      <c r="C28" s="37"/>
      <c r="D28" s="37"/>
      <c r="E28" s="37"/>
      <c r="F28" s="37"/>
      <c r="G28" s="37"/>
      <c r="H28" s="38"/>
      <c r="I28" s="8">
        <v>2</v>
      </c>
      <c r="J28" s="9" t="s">
        <v>9</v>
      </c>
      <c r="K28" s="69">
        <v>0</v>
      </c>
      <c r="L28" s="32">
        <f t="shared" si="0"/>
        <v>0</v>
      </c>
    </row>
    <row r="29" spans="1:12" ht="15">
      <c r="A29" s="36" t="s">
        <v>50</v>
      </c>
      <c r="B29" s="37"/>
      <c r="C29" s="37"/>
      <c r="D29" s="37"/>
      <c r="E29" s="37"/>
      <c r="F29" s="37"/>
      <c r="G29" s="37"/>
      <c r="H29" s="38"/>
      <c r="I29" s="8">
        <v>38</v>
      </c>
      <c r="J29" s="9" t="s">
        <v>9</v>
      </c>
      <c r="K29" s="69">
        <v>0</v>
      </c>
      <c r="L29" s="32">
        <f t="shared" si="0"/>
        <v>0</v>
      </c>
    </row>
    <row r="30" spans="1:12" ht="15">
      <c r="A30" s="36" t="s">
        <v>51</v>
      </c>
      <c r="B30" s="37"/>
      <c r="C30" s="37"/>
      <c r="D30" s="37"/>
      <c r="E30" s="37"/>
      <c r="F30" s="37"/>
      <c r="G30" s="37"/>
      <c r="H30" s="38"/>
      <c r="I30" s="8">
        <v>34</v>
      </c>
      <c r="J30" s="9" t="s">
        <v>9</v>
      </c>
      <c r="K30" s="69">
        <v>0</v>
      </c>
      <c r="L30" s="32">
        <f t="shared" si="0"/>
        <v>0</v>
      </c>
    </row>
    <row r="31" spans="1:12" ht="15">
      <c r="A31" s="36" t="s">
        <v>52</v>
      </c>
      <c r="B31" s="37"/>
      <c r="C31" s="37"/>
      <c r="D31" s="37"/>
      <c r="E31" s="37"/>
      <c r="F31" s="37"/>
      <c r="G31" s="37"/>
      <c r="H31" s="38"/>
      <c r="I31" s="11">
        <v>1</v>
      </c>
      <c r="J31" s="12" t="s">
        <v>9</v>
      </c>
      <c r="K31" s="69">
        <v>0</v>
      </c>
      <c r="L31" s="32">
        <f t="shared" si="0"/>
        <v>0</v>
      </c>
    </row>
    <row r="32" spans="1:12" ht="15">
      <c r="A32" s="57" t="s">
        <v>57</v>
      </c>
      <c r="B32" s="58"/>
      <c r="C32" s="58"/>
      <c r="D32" s="58"/>
      <c r="E32" s="58"/>
      <c r="F32" s="58"/>
      <c r="G32" s="58"/>
      <c r="H32" s="59"/>
      <c r="I32" s="8">
        <v>1</v>
      </c>
      <c r="J32" s="9" t="s">
        <v>9</v>
      </c>
      <c r="K32" s="69">
        <v>0</v>
      </c>
      <c r="L32" s="32">
        <f>+I32*K32</f>
        <v>0</v>
      </c>
    </row>
    <row r="33" spans="1:12" ht="15">
      <c r="A33" s="45" t="s">
        <v>11</v>
      </c>
      <c r="B33" s="46"/>
      <c r="C33" s="46"/>
      <c r="D33" s="46"/>
      <c r="E33" s="46"/>
      <c r="F33" s="46"/>
      <c r="G33" s="46"/>
      <c r="H33" s="47"/>
      <c r="I33" s="13"/>
      <c r="J33" s="14"/>
      <c r="K33" s="13"/>
      <c r="L33" s="13"/>
    </row>
    <row r="34" spans="1:12" ht="15">
      <c r="A34" s="54" t="s">
        <v>12</v>
      </c>
      <c r="B34" s="55"/>
      <c r="C34" s="55"/>
      <c r="D34" s="55"/>
      <c r="E34" s="55"/>
      <c r="F34" s="55"/>
      <c r="G34" s="55"/>
      <c r="H34" s="56"/>
      <c r="I34" s="13"/>
      <c r="J34" s="14"/>
      <c r="K34" s="13"/>
      <c r="L34" s="13"/>
    </row>
    <row r="35" spans="1:12" ht="15">
      <c r="A35" s="39" t="s">
        <v>13</v>
      </c>
      <c r="B35" s="40"/>
      <c r="C35" s="40"/>
      <c r="D35" s="40"/>
      <c r="E35" s="40"/>
      <c r="F35" s="40"/>
      <c r="G35" s="40"/>
      <c r="H35" s="41"/>
      <c r="I35" s="15">
        <v>33</v>
      </c>
      <c r="J35" s="9" t="s">
        <v>9</v>
      </c>
      <c r="K35" s="69">
        <v>0</v>
      </c>
      <c r="L35" s="32">
        <f aca="true" t="shared" si="1" ref="L35:L40">+I35*K35</f>
        <v>0</v>
      </c>
    </row>
    <row r="36" spans="1:12" ht="15">
      <c r="A36" s="39" t="s">
        <v>14</v>
      </c>
      <c r="B36" s="40"/>
      <c r="C36" s="40"/>
      <c r="D36" s="40"/>
      <c r="E36" s="40"/>
      <c r="F36" s="40"/>
      <c r="G36" s="40"/>
      <c r="H36" s="41"/>
      <c r="I36" s="15">
        <v>1</v>
      </c>
      <c r="J36" s="9" t="s">
        <v>9</v>
      </c>
      <c r="K36" s="69">
        <v>0</v>
      </c>
      <c r="L36" s="32">
        <f t="shared" si="1"/>
        <v>0</v>
      </c>
    </row>
    <row r="37" spans="1:12" ht="15">
      <c r="A37" s="39" t="s">
        <v>15</v>
      </c>
      <c r="B37" s="40"/>
      <c r="C37" s="40"/>
      <c r="D37" s="40"/>
      <c r="E37" s="40"/>
      <c r="F37" s="40"/>
      <c r="G37" s="40"/>
      <c r="H37" s="41"/>
      <c r="I37" s="8">
        <v>34</v>
      </c>
      <c r="J37" s="9" t="s">
        <v>9</v>
      </c>
      <c r="K37" s="69">
        <v>0</v>
      </c>
      <c r="L37" s="32">
        <f t="shared" si="1"/>
        <v>0</v>
      </c>
    </row>
    <row r="38" spans="1:12" ht="15">
      <c r="A38" s="39" t="s">
        <v>53</v>
      </c>
      <c r="B38" s="40"/>
      <c r="C38" s="40"/>
      <c r="D38" s="40"/>
      <c r="E38" s="40"/>
      <c r="F38" s="40"/>
      <c r="G38" s="40"/>
      <c r="H38" s="41"/>
      <c r="I38" s="8">
        <v>1</v>
      </c>
      <c r="J38" s="9" t="s">
        <v>9</v>
      </c>
      <c r="K38" s="69">
        <v>0</v>
      </c>
      <c r="L38" s="32">
        <f t="shared" si="1"/>
        <v>0</v>
      </c>
    </row>
    <row r="39" spans="1:12" ht="15">
      <c r="A39" s="39" t="s">
        <v>16</v>
      </c>
      <c r="B39" s="40"/>
      <c r="C39" s="40"/>
      <c r="D39" s="40"/>
      <c r="E39" s="40"/>
      <c r="F39" s="40"/>
      <c r="G39" s="40"/>
      <c r="H39" s="41"/>
      <c r="I39" s="8">
        <v>3</v>
      </c>
      <c r="J39" s="9" t="s">
        <v>9</v>
      </c>
      <c r="K39" s="69">
        <v>0</v>
      </c>
      <c r="L39" s="32">
        <f t="shared" si="1"/>
        <v>0</v>
      </c>
    </row>
    <row r="40" spans="1:12" ht="15">
      <c r="A40" s="39" t="s">
        <v>54</v>
      </c>
      <c r="B40" s="40"/>
      <c r="C40" s="40"/>
      <c r="D40" s="40"/>
      <c r="E40" s="40"/>
      <c r="F40" s="40"/>
      <c r="G40" s="40"/>
      <c r="H40" s="41"/>
      <c r="I40" s="8">
        <v>3</v>
      </c>
      <c r="J40" s="9" t="s">
        <v>9</v>
      </c>
      <c r="K40" s="69">
        <v>0</v>
      </c>
      <c r="L40" s="32">
        <f t="shared" si="1"/>
        <v>0</v>
      </c>
    </row>
    <row r="41" spans="1:12" ht="15">
      <c r="A41" s="48" t="s">
        <v>17</v>
      </c>
      <c r="B41" s="49"/>
      <c r="C41" s="49"/>
      <c r="D41" s="49"/>
      <c r="E41" s="49"/>
      <c r="F41" s="49"/>
      <c r="G41" s="49"/>
      <c r="H41" s="50"/>
      <c r="I41" s="13"/>
      <c r="J41" s="14"/>
      <c r="K41" s="13"/>
      <c r="L41" s="13"/>
    </row>
    <row r="42" spans="1:12" ht="15">
      <c r="A42" s="39" t="s">
        <v>18</v>
      </c>
      <c r="B42" s="40"/>
      <c r="C42" s="40"/>
      <c r="D42" s="40"/>
      <c r="E42" s="40"/>
      <c r="F42" s="40"/>
      <c r="G42" s="40"/>
      <c r="H42" s="41"/>
      <c r="I42" s="15">
        <v>37</v>
      </c>
      <c r="J42" s="9" t="s">
        <v>9</v>
      </c>
      <c r="K42" s="69">
        <v>0</v>
      </c>
      <c r="L42" s="32">
        <f aca="true" t="shared" si="2" ref="L42:L43">+I42*K42</f>
        <v>0</v>
      </c>
    </row>
    <row r="43" spans="1:12" ht="15">
      <c r="A43" s="39" t="s">
        <v>19</v>
      </c>
      <c r="B43" s="40"/>
      <c r="C43" s="40"/>
      <c r="D43" s="40"/>
      <c r="E43" s="40"/>
      <c r="F43" s="40"/>
      <c r="G43" s="40"/>
      <c r="H43" s="41"/>
      <c r="I43" s="15">
        <v>37</v>
      </c>
      <c r="J43" s="9" t="s">
        <v>9</v>
      </c>
      <c r="K43" s="69">
        <v>0</v>
      </c>
      <c r="L43" s="32">
        <f t="shared" si="2"/>
        <v>0</v>
      </c>
    </row>
    <row r="44" spans="1:12" ht="15">
      <c r="A44" s="48" t="s">
        <v>20</v>
      </c>
      <c r="B44" s="49"/>
      <c r="C44" s="49"/>
      <c r="D44" s="49"/>
      <c r="E44" s="49"/>
      <c r="F44" s="49"/>
      <c r="G44" s="49"/>
      <c r="H44" s="50"/>
      <c r="I44" s="13"/>
      <c r="J44" s="14"/>
      <c r="K44" s="13"/>
      <c r="L44" s="13"/>
    </row>
    <row r="45" spans="1:12" ht="15">
      <c r="A45" s="39" t="s">
        <v>21</v>
      </c>
      <c r="B45" s="40"/>
      <c r="C45" s="40"/>
      <c r="D45" s="40"/>
      <c r="E45" s="40"/>
      <c r="F45" s="40"/>
      <c r="G45" s="40"/>
      <c r="H45" s="41"/>
      <c r="I45" s="15">
        <v>1</v>
      </c>
      <c r="J45" s="9" t="s">
        <v>9</v>
      </c>
      <c r="K45" s="69">
        <v>0</v>
      </c>
      <c r="L45" s="32">
        <f aca="true" t="shared" si="3" ref="L45:L47">+I45*K45</f>
        <v>0</v>
      </c>
    </row>
    <row r="46" spans="1:12" ht="15">
      <c r="A46" s="39" t="s">
        <v>19</v>
      </c>
      <c r="B46" s="40"/>
      <c r="C46" s="40"/>
      <c r="D46" s="40"/>
      <c r="E46" s="40"/>
      <c r="F46" s="40"/>
      <c r="G46" s="40"/>
      <c r="H46" s="41"/>
      <c r="I46" s="15">
        <v>1</v>
      </c>
      <c r="J46" s="9" t="s">
        <v>9</v>
      </c>
      <c r="K46" s="69">
        <v>0</v>
      </c>
      <c r="L46" s="32">
        <f t="shared" si="3"/>
        <v>0</v>
      </c>
    </row>
    <row r="47" spans="1:12" ht="15">
      <c r="A47" s="42" t="s">
        <v>29</v>
      </c>
      <c r="B47" s="43"/>
      <c r="C47" s="43"/>
      <c r="D47" s="43"/>
      <c r="E47" s="43"/>
      <c r="F47" s="43"/>
      <c r="G47" s="43"/>
      <c r="H47" s="44"/>
      <c r="I47" s="15">
        <v>1</v>
      </c>
      <c r="J47" s="9" t="s">
        <v>9</v>
      </c>
      <c r="K47" s="69">
        <v>0</v>
      </c>
      <c r="L47" s="32">
        <f t="shared" si="3"/>
        <v>0</v>
      </c>
    </row>
    <row r="48" spans="1:12" ht="15">
      <c r="A48" s="45" t="s">
        <v>22</v>
      </c>
      <c r="B48" s="46"/>
      <c r="C48" s="46"/>
      <c r="D48" s="46"/>
      <c r="E48" s="46"/>
      <c r="F48" s="46"/>
      <c r="G48" s="46"/>
      <c r="H48" s="47"/>
      <c r="I48" s="13"/>
      <c r="J48" s="14"/>
      <c r="K48" s="13"/>
      <c r="L48" s="13"/>
    </row>
    <row r="49" spans="1:12" ht="15">
      <c r="A49" s="48" t="s">
        <v>23</v>
      </c>
      <c r="B49" s="49"/>
      <c r="C49" s="49"/>
      <c r="D49" s="49"/>
      <c r="E49" s="49"/>
      <c r="F49" s="49"/>
      <c r="G49" s="49"/>
      <c r="H49" s="50"/>
      <c r="I49" s="13"/>
      <c r="J49" s="14"/>
      <c r="K49" s="13"/>
      <c r="L49" s="13"/>
    </row>
    <row r="50" spans="1:12" ht="15">
      <c r="A50" s="51" t="s">
        <v>27</v>
      </c>
      <c r="B50" s="52"/>
      <c r="C50" s="52"/>
      <c r="D50" s="52"/>
      <c r="E50" s="52"/>
      <c r="F50" s="52"/>
      <c r="G50" s="52"/>
      <c r="H50" s="53"/>
      <c r="I50" s="15">
        <v>1</v>
      </c>
      <c r="J50" s="9" t="s">
        <v>9</v>
      </c>
      <c r="K50" s="69">
        <v>0</v>
      </c>
      <c r="L50" s="32">
        <f aca="true" t="shared" si="4" ref="L50:L53">+I50*K50</f>
        <v>0</v>
      </c>
    </row>
    <row r="51" spans="1:12" ht="15">
      <c r="A51" s="51" t="s">
        <v>28</v>
      </c>
      <c r="B51" s="52"/>
      <c r="C51" s="52"/>
      <c r="D51" s="52"/>
      <c r="E51" s="52"/>
      <c r="F51" s="52"/>
      <c r="G51" s="52"/>
      <c r="H51" s="53"/>
      <c r="I51" s="15">
        <v>1</v>
      </c>
      <c r="J51" s="9" t="s">
        <v>9</v>
      </c>
      <c r="K51" s="69">
        <v>0</v>
      </c>
      <c r="L51" s="32">
        <f t="shared" si="4"/>
        <v>0</v>
      </c>
    </row>
    <row r="52" spans="1:12" s="2" customFormat="1" ht="15">
      <c r="A52" s="33" t="s">
        <v>31</v>
      </c>
      <c r="B52" s="34"/>
      <c r="C52" s="34"/>
      <c r="D52" s="34"/>
      <c r="E52" s="34"/>
      <c r="F52" s="34"/>
      <c r="G52" s="34"/>
      <c r="H52" s="35"/>
      <c r="I52" s="16">
        <v>1</v>
      </c>
      <c r="J52" s="17" t="s">
        <v>9</v>
      </c>
      <c r="K52" s="70">
        <v>0</v>
      </c>
      <c r="L52" s="32">
        <f t="shared" si="4"/>
        <v>0</v>
      </c>
    </row>
    <row r="53" spans="1:12" s="2" customFormat="1" ht="15">
      <c r="A53" s="33" t="s">
        <v>30</v>
      </c>
      <c r="B53" s="34"/>
      <c r="C53" s="34"/>
      <c r="D53" s="34"/>
      <c r="E53" s="34"/>
      <c r="F53" s="34"/>
      <c r="G53" s="34"/>
      <c r="H53" s="35"/>
      <c r="I53" s="16">
        <v>1</v>
      </c>
      <c r="J53" s="17" t="s">
        <v>9</v>
      </c>
      <c r="K53" s="70">
        <v>0</v>
      </c>
      <c r="L53" s="32">
        <f t="shared" si="4"/>
        <v>0</v>
      </c>
    </row>
    <row r="54" spans="1:12" ht="15.75" thickBot="1">
      <c r="A54" s="18" t="s">
        <v>24</v>
      </c>
      <c r="B54" s="19"/>
      <c r="C54" s="19"/>
      <c r="D54" s="19"/>
      <c r="E54" s="19"/>
      <c r="F54" s="20"/>
      <c r="G54" s="20"/>
      <c r="H54" s="20"/>
      <c r="I54" s="21"/>
      <c r="J54" s="22"/>
      <c r="K54" s="30"/>
      <c r="L54" s="31">
        <f>SUM(L50:L53,L45:L47,L42:L43,L35:L40,L9:L32)</f>
        <v>0</v>
      </c>
    </row>
    <row r="55" spans="1:12" ht="15.75" thickBot="1">
      <c r="A55" s="23" t="s">
        <v>25</v>
      </c>
      <c r="B55" s="24"/>
      <c r="C55" s="24"/>
      <c r="D55" s="24"/>
      <c r="E55" s="24"/>
      <c r="F55" s="25"/>
      <c r="G55" s="25"/>
      <c r="H55" s="25"/>
      <c r="I55" s="26"/>
      <c r="J55" s="27"/>
      <c r="K55" s="28"/>
      <c r="L55" s="29">
        <f>L56-L54</f>
        <v>0</v>
      </c>
    </row>
    <row r="56" spans="1:12" ht="15.75" thickBot="1">
      <c r="A56" s="23" t="s">
        <v>26</v>
      </c>
      <c r="B56" s="24"/>
      <c r="C56" s="24"/>
      <c r="D56" s="24"/>
      <c r="E56" s="24"/>
      <c r="F56" s="25"/>
      <c r="G56" s="25"/>
      <c r="H56" s="25"/>
      <c r="I56" s="26"/>
      <c r="J56" s="27"/>
      <c r="K56" s="28"/>
      <c r="L56" s="29">
        <f>L54*1.21</f>
        <v>0</v>
      </c>
    </row>
  </sheetData>
  <sheetProtection password="B29C" sheet="1" objects="1" scenarios="1" selectLockedCells="1"/>
  <mergeCells count="50">
    <mergeCell ref="A39:H39"/>
    <mergeCell ref="A15:H15"/>
    <mergeCell ref="A1:L1"/>
    <mergeCell ref="A3:L3"/>
    <mergeCell ref="A4:L4"/>
    <mergeCell ref="A7:H7"/>
    <mergeCell ref="A8:H8"/>
    <mergeCell ref="A9:H9"/>
    <mergeCell ref="A10:H10"/>
    <mergeCell ref="A11:H11"/>
    <mergeCell ref="A12:H12"/>
    <mergeCell ref="A13:H13"/>
    <mergeCell ref="A14:H14"/>
    <mergeCell ref="A28:H28"/>
    <mergeCell ref="A16:H16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5:H35"/>
    <mergeCell ref="A36:H36"/>
    <mergeCell ref="A37:H37"/>
    <mergeCell ref="A38:H38"/>
    <mergeCell ref="A29:H29"/>
    <mergeCell ref="A30:H30"/>
    <mergeCell ref="A31:H31"/>
    <mergeCell ref="A32:H32"/>
    <mergeCell ref="A33:H33"/>
    <mergeCell ref="A52:H52"/>
    <mergeCell ref="A53:H53"/>
    <mergeCell ref="A17:H1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7C4F312F7F4A4280D1713C5E7A2A3D" ma:contentTypeVersion="10" ma:contentTypeDescription="Vytvoří nový dokument" ma:contentTypeScope="" ma:versionID="05e78b1315b763c0d958952f61ffcb33">
  <xsd:schema xmlns:xsd="http://www.w3.org/2001/XMLSchema" xmlns:xs="http://www.w3.org/2001/XMLSchema" xmlns:p="http://schemas.microsoft.com/office/2006/metadata/properties" xmlns:ns3="4fc7780c-9c53-4d92-bc7c-9e05de2ddd39" xmlns:ns4="a8ada4c4-c80b-4f60-a285-7a3906b7ce41" targetNamespace="http://schemas.microsoft.com/office/2006/metadata/properties" ma:root="true" ma:fieldsID="a0095fc4a81f9e4ff1fc45564259956d" ns3:_="" ns4:_="">
    <xsd:import namespace="4fc7780c-9c53-4d92-bc7c-9e05de2ddd39"/>
    <xsd:import namespace="a8ada4c4-c80b-4f60-a285-7a3906b7ce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7780c-9c53-4d92-bc7c-9e05de2ddd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da4c4-c80b-4f60-a285-7a3906b7c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944FAD-CB0C-4655-A8A9-E424A1B5617B}">
  <ds:schemaRefs>
    <ds:schemaRef ds:uri="4fc7780c-9c53-4d92-bc7c-9e05de2ddd39"/>
    <ds:schemaRef ds:uri="http://purl.org/dc/terms/"/>
    <ds:schemaRef ds:uri="http://schemas.microsoft.com/office/2006/documentManagement/types"/>
    <ds:schemaRef ds:uri="a8ada4c4-c80b-4f60-a285-7a3906b7ce4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68F45B-25A3-4873-9ADB-39218FADF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1592F7-D329-4249-953D-294EA2FE9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7780c-9c53-4d92-bc7c-9e05de2ddd39"/>
    <ds:schemaRef ds:uri="a8ada4c4-c80b-4f60-a285-7a3906b7c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MěŮ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Maňásek Martin</dc:creator>
  <cp:keywords/>
  <dc:description/>
  <cp:lastModifiedBy>Maňásek Martin</cp:lastModifiedBy>
  <cp:lastPrinted>2022-05-24T06:48:46Z</cp:lastPrinted>
  <dcterms:created xsi:type="dcterms:W3CDTF">2022-03-24T09:10:33Z</dcterms:created>
  <dcterms:modified xsi:type="dcterms:W3CDTF">2022-05-30T10:01:01Z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0x010100F47C4F312F7F4A4280D1713C5E7A2A3D</vt:lpwstr>
  </property>
</Properties>
</file>