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asek\Desktop\ROZPRACOVANÉ AKCE\ŠKOLY_ZŠ_Mánesova\WI-FI\ZD_Finall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L48" i="1"/>
  <c r="L33" i="1"/>
  <c r="L54" i="1"/>
  <c r="L53" i="1"/>
  <c r="L52" i="1"/>
  <c r="L51" i="1"/>
  <c r="L47" i="1"/>
  <c r="L46" i="1"/>
  <c r="L44" i="1"/>
  <c r="L43" i="1"/>
  <c r="L41" i="1"/>
  <c r="L40" i="1"/>
  <c r="L39" i="1"/>
  <c r="L38" i="1"/>
  <c r="L37" i="1"/>
  <c r="L36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55" i="1" l="1"/>
  <c r="L57" i="1" s="1"/>
  <c r="L56" i="1" s="1"/>
</calcChain>
</file>

<file path=xl/sharedStrings.xml><?xml version="1.0" encoding="utf-8"?>
<sst xmlns="http://schemas.openxmlformats.org/spreadsheetml/2006/main" count="98" uniqueCount="59">
  <si>
    <t>NABÍDKOVÝ ROZPOČET</t>
  </si>
  <si>
    <t>Realizace datových rozvodů a řešení WiFi bezdrátové komunikace a Firewallu</t>
  </si>
  <si>
    <t>ZŠ Mánesova, Mánesova 908, 765 02 Otrokovice</t>
  </si>
  <si>
    <t>Strukturovaná kabeláž</t>
  </si>
  <si>
    <t>Popis položky</t>
  </si>
  <si>
    <t>Počet</t>
  </si>
  <si>
    <t>MJ</t>
  </si>
  <si>
    <t>Jedn. cena</t>
  </si>
  <si>
    <t>Celkem</t>
  </si>
  <si>
    <t>rozvaděč nástěnný 9U, 600mm x 450mm, sklo</t>
  </si>
  <si>
    <t>ks</t>
  </si>
  <si>
    <t>ventilační jednotka univerzální 2 ventilátorů s termostatem</t>
  </si>
  <si>
    <t>patch panel 24 x RJ45 CAT6 UTP s vyvazovací lištou černý 1U</t>
  </si>
  <si>
    <t>vyvazovací panel 19" 1U BK plastový</t>
  </si>
  <si>
    <t>montážní sada M6, 4ks matice, 4ks šroubky, 4ks plastové podložky</t>
  </si>
  <si>
    <t>patch kabel CAT6 UTP PVC 2m šedý</t>
  </si>
  <si>
    <t>patch kabel CAT6 UTP PVC 0,5m šedý</t>
  </si>
  <si>
    <t>rozvodný panel ACAR 5x 230V, s přepěťovou ochranou, vypínač</t>
  </si>
  <si>
    <t>police 1U 350mm</t>
  </si>
  <si>
    <t>instalační kabel CAT6 UTP LSOHFR B2ca s1 d1 a1 500m</t>
  </si>
  <si>
    <t>m</t>
  </si>
  <si>
    <t>zásuvka 1xRJ45 UTP Cat6 Tango</t>
  </si>
  <si>
    <t>popisový štítek - datové zásuvky</t>
  </si>
  <si>
    <t>popisový štítek - patch panelu</t>
  </si>
  <si>
    <t>LHD 20X20HFHD LIŠTA HRANATÁ HF</t>
  </si>
  <si>
    <t>lišta na kabely hranatá Kopos LHD 40X20HF_HD bílá</t>
  </si>
  <si>
    <t>EKD 80X40HFHD KANÁL ELEKTROINSTAL. HF</t>
  </si>
  <si>
    <t>krabice na omítku</t>
  </si>
  <si>
    <t xml:space="preserve">napojení na 230V </t>
  </si>
  <si>
    <t xml:space="preserve">požární ucpávky </t>
  </si>
  <si>
    <t>měření zásuvky</t>
  </si>
  <si>
    <t>drobný elektroinstalační materiál</t>
  </si>
  <si>
    <t>stavební přípomoce (zapravení, průraz, výmalba)</t>
  </si>
  <si>
    <t>dokumentace skutečného provedení</t>
  </si>
  <si>
    <t>doprava</t>
  </si>
  <si>
    <t>Bezdrátová síť</t>
  </si>
  <si>
    <t>Access pointy, Switche včetně montážních kitů a příslušenství</t>
  </si>
  <si>
    <t>Základní AP</t>
  </si>
  <si>
    <t>Pokročité AP</t>
  </si>
  <si>
    <t>Montážní sada pro AP</t>
  </si>
  <si>
    <t>Montážní sada pro Switch</t>
  </si>
  <si>
    <t>Switch 48</t>
  </si>
  <si>
    <t>SWitch 24</t>
  </si>
  <si>
    <t>Management SW včetně podpory na 5 let</t>
  </si>
  <si>
    <t>Licence Management SW</t>
  </si>
  <si>
    <t>Podpora na 5 let</t>
  </si>
  <si>
    <t>NAC (network access control) včetně podpory a potřebného SW na 5 let</t>
  </si>
  <si>
    <t>NAC (network access control)</t>
  </si>
  <si>
    <t>Centrální síťový prvek</t>
  </si>
  <si>
    <t>router a firewall včetně potřebného SW a pospory na 5 let</t>
  </si>
  <si>
    <t>CENA CELKEM BEZ DPH</t>
  </si>
  <si>
    <t>DPH 21%</t>
  </si>
  <si>
    <t>CENA CELKEM VČETNĚ DPH</t>
  </si>
  <si>
    <t>Instalační a montážní práce</t>
  </si>
  <si>
    <t>Centrální síťový prvek - router a firewall vč. trvalé licence</t>
  </si>
  <si>
    <t>HW a SW podpora na 5 let</t>
  </si>
  <si>
    <t>Instalační, montážní, konfigurační práce, testování, školení k obsluze a administraci, uvedení do produkčního provozu celé bezdrátové sítě</t>
  </si>
  <si>
    <t xml:space="preserve">Licence aktivní ochrany před  aktuálními kybernetickými útoky prostřednictvím automaticky aktualizované databáze hrozeb min. na 5 let </t>
  </si>
  <si>
    <t>Implementační studie, instalace, konfigurace, testování, zaškolení  a uvedení do rutinního provozu centrálního síťového prvku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</si>
</sst>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</font>
    <font>
      <b/>
      <i/>
      <sz val="14"/>
      <name val="Arial CE"/>
      <family val="2"/>
    </font>
    <font>
      <u/>
      <sz val="10"/>
      <color theme="10"/>
      <name val="Arial CE"/>
      <family val="2"/>
    </font>
    <font>
      <b/>
      <sz val="10"/>
      <name val="Arial CE"/>
      <charset val="238"/>
    </font>
    <font>
      <b/>
      <sz val="10"/>
      <name val="Arial CE"/>
      <family val="2"/>
    </font>
    <font>
      <b/>
      <sz val="8"/>
      <name val="Arial CE"/>
      <family val="2"/>
    </font>
    <font>
      <sz val="8"/>
      <name val="Arial CE"/>
      <family val="2"/>
      <charset val="238"/>
    </font>
    <font>
      <sz val="8"/>
      <name val="Arial CE"/>
      <family val="2"/>
    </font>
    <font>
      <sz val="8"/>
      <name val="Arial CE"/>
      <charset val="238"/>
    </font>
    <font>
      <sz val="8"/>
      <name val="Arial"/>
      <family val="2"/>
    </font>
    <font>
      <sz val="8"/>
      <color theme="1"/>
      <name val="Arial"/>
      <family val="2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5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2" borderId="8" xfId="1" applyFont="1" applyFill="1" applyBorder="1" applyAlignment="1" applyProtection="1">
      <alignment horizontal="center"/>
      <protection hidden="1"/>
    </xf>
    <xf numFmtId="0" fontId="8" fillId="2" borderId="9" xfId="1" applyFont="1" applyFill="1" applyBorder="1" applyAlignment="1" applyProtection="1">
      <alignment horizontal="center"/>
      <protection hidden="1"/>
    </xf>
    <xf numFmtId="0" fontId="8" fillId="2" borderId="10" xfId="1" applyFont="1" applyFill="1" applyBorder="1" applyAlignment="1" applyProtection="1">
      <alignment horizontal="center"/>
      <protection hidden="1"/>
    </xf>
    <xf numFmtId="0" fontId="4" fillId="2" borderId="4" xfId="1" applyFill="1" applyBorder="1" applyProtection="1">
      <protection hidden="1"/>
    </xf>
    <xf numFmtId="0" fontId="4" fillId="2" borderId="4" xfId="1" applyFill="1" applyBorder="1" applyAlignment="1" applyProtection="1">
      <alignment horizontal="center"/>
      <protection hidden="1"/>
    </xf>
    <xf numFmtId="0" fontId="9" fillId="0" borderId="8" xfId="1" applyFont="1" applyBorder="1" applyAlignment="1" applyProtection="1">
      <protection hidden="1"/>
    </xf>
    <xf numFmtId="0" fontId="9" fillId="0" borderId="9" xfId="1" applyFont="1" applyBorder="1" applyAlignment="1" applyProtection="1">
      <protection hidden="1"/>
    </xf>
    <xf numFmtId="0" fontId="9" fillId="0" borderId="10" xfId="1" applyFont="1" applyBorder="1" applyAlignment="1" applyProtection="1">
      <protection hidden="1"/>
    </xf>
    <xf numFmtId="0" fontId="9" fillId="0" borderId="4" xfId="1" applyFont="1" applyBorder="1" applyAlignment="1" applyProtection="1">
      <alignment horizontal="right"/>
      <protection hidden="1"/>
    </xf>
    <xf numFmtId="0" fontId="9" fillId="0" borderId="4" xfId="1" applyFont="1" applyBorder="1" applyAlignment="1" applyProtection="1">
      <alignment horizontal="center"/>
      <protection hidden="1"/>
    </xf>
    <xf numFmtId="0" fontId="10" fillId="3" borderId="8" xfId="1" applyFont="1" applyFill="1" applyBorder="1" applyAlignment="1" applyProtection="1">
      <protection hidden="1"/>
    </xf>
    <xf numFmtId="0" fontId="10" fillId="3" borderId="9" xfId="1" applyFont="1" applyFill="1" applyBorder="1" applyAlignment="1" applyProtection="1">
      <protection hidden="1"/>
    </xf>
    <xf numFmtId="0" fontId="10" fillId="3" borderId="10" xfId="1" applyFont="1" applyFill="1" applyBorder="1" applyAlignment="1" applyProtection="1">
      <protection hidden="1"/>
    </xf>
    <xf numFmtId="0" fontId="11" fillId="3" borderId="4" xfId="1" applyFont="1" applyFill="1" applyBorder="1" applyAlignment="1" applyProtection="1">
      <alignment horizontal="right"/>
      <protection hidden="1"/>
    </xf>
    <xf numFmtId="0" fontId="11" fillId="3" borderId="4" xfId="1" applyFont="1" applyFill="1" applyBorder="1" applyAlignment="1" applyProtection="1">
      <alignment horizontal="center"/>
      <protection hidden="1"/>
    </xf>
    <xf numFmtId="0" fontId="10" fillId="3" borderId="4" xfId="1" applyFont="1" applyFill="1" applyBorder="1" applyAlignment="1" applyProtection="1">
      <alignment horizontal="right"/>
      <protection hidden="1"/>
    </xf>
    <xf numFmtId="0" fontId="11" fillId="3" borderId="8" xfId="1" applyFont="1" applyFill="1" applyBorder="1" applyAlignment="1" applyProtection="1">
      <protection hidden="1"/>
    </xf>
    <xf numFmtId="0" fontId="11" fillId="3" borderId="9" xfId="1" applyFont="1" applyFill="1" applyBorder="1" applyAlignment="1" applyProtection="1">
      <protection hidden="1"/>
    </xf>
    <xf numFmtId="0" fontId="11" fillId="3" borderId="10" xfId="1" applyFont="1" applyFill="1" applyBorder="1" applyAlignment="1" applyProtection="1">
      <protection hidden="1"/>
    </xf>
    <xf numFmtId="0" fontId="11" fillId="3" borderId="4" xfId="1" applyFont="1" applyFill="1" applyBorder="1" applyAlignment="1" applyProtection="1">
      <protection hidden="1"/>
    </xf>
    <xf numFmtId="0" fontId="4" fillId="3" borderId="8" xfId="1" applyFill="1" applyBorder="1" applyAlignment="1" applyProtection="1">
      <protection hidden="1"/>
    </xf>
    <xf numFmtId="0" fontId="4" fillId="3" borderId="9" xfId="1" applyFill="1" applyBorder="1" applyAlignment="1" applyProtection="1">
      <protection hidden="1"/>
    </xf>
    <xf numFmtId="0" fontId="4" fillId="3" borderId="10" xfId="1" applyFill="1" applyBorder="1" applyAlignment="1" applyProtection="1">
      <protection hidden="1"/>
    </xf>
    <xf numFmtId="0" fontId="11" fillId="0" borderId="8" xfId="1" applyFont="1" applyFill="1" applyBorder="1" applyAlignment="1" applyProtection="1">
      <protection hidden="1"/>
    </xf>
    <xf numFmtId="0" fontId="11" fillId="0" borderId="9" xfId="1" applyFont="1" applyFill="1" applyBorder="1" applyAlignment="1" applyProtection="1">
      <protection hidden="1"/>
    </xf>
    <xf numFmtId="0" fontId="11" fillId="0" borderId="10" xfId="1" applyFont="1" applyFill="1" applyBorder="1" applyAlignment="1" applyProtection="1">
      <protection hidden="1"/>
    </xf>
    <xf numFmtId="0" fontId="11" fillId="0" borderId="4" xfId="1" applyFont="1" applyFill="1" applyBorder="1" applyAlignment="1" applyProtection="1">
      <alignment horizontal="right"/>
      <protection hidden="1"/>
    </xf>
    <xf numFmtId="0" fontId="11" fillId="0" borderId="4" xfId="1" applyFont="1" applyFill="1" applyBorder="1" applyAlignment="1" applyProtection="1">
      <alignment horizontal="center"/>
      <protection hidden="1"/>
    </xf>
    <xf numFmtId="0" fontId="7" fillId="2" borderId="8" xfId="2" applyFont="1" applyFill="1" applyBorder="1" applyAlignment="1" applyProtection="1">
      <alignment horizontal="center"/>
      <protection hidden="1"/>
    </xf>
    <xf numFmtId="0" fontId="7" fillId="2" borderId="9" xfId="2" applyFont="1" applyFill="1" applyBorder="1" applyAlignment="1" applyProtection="1">
      <alignment horizontal="center"/>
      <protection hidden="1"/>
    </xf>
    <xf numFmtId="0" fontId="7" fillId="2" borderId="10" xfId="2" applyFont="1" applyFill="1" applyBorder="1" applyAlignment="1" applyProtection="1">
      <alignment horizontal="center"/>
      <protection hidden="1"/>
    </xf>
    <xf numFmtId="0" fontId="7" fillId="2" borderId="4" xfId="2" applyFont="1" applyFill="1" applyBorder="1" applyProtection="1">
      <protection hidden="1"/>
    </xf>
    <xf numFmtId="0" fontId="7" fillId="2" borderId="4" xfId="2" applyFont="1" applyFill="1" applyBorder="1" applyAlignment="1" applyProtection="1">
      <alignment horizontal="center"/>
      <protection hidden="1"/>
    </xf>
    <xf numFmtId="0" fontId="12" fillId="2" borderId="8" xfId="2" applyFont="1" applyFill="1" applyBorder="1" applyProtection="1">
      <protection hidden="1"/>
    </xf>
    <xf numFmtId="0" fontId="12" fillId="2" borderId="9" xfId="2" applyFont="1" applyFill="1" applyBorder="1" applyProtection="1">
      <protection hidden="1"/>
    </xf>
    <xf numFmtId="0" fontId="12" fillId="2" borderId="10" xfId="2" applyFont="1" applyFill="1" applyBorder="1" applyProtection="1">
      <protection hidden="1"/>
    </xf>
    <xf numFmtId="0" fontId="13" fillId="0" borderId="8" xfId="0" applyFont="1" applyFill="1" applyBorder="1" applyAlignment="1" applyProtection="1">
      <alignment horizontal="left"/>
      <protection hidden="1"/>
    </xf>
    <xf numFmtId="0" fontId="13" fillId="0" borderId="9" xfId="0" applyFont="1" applyFill="1" applyBorder="1" applyAlignment="1" applyProtection="1">
      <alignment horizontal="left"/>
      <protection hidden="1"/>
    </xf>
    <xf numFmtId="0" fontId="13" fillId="0" borderId="10" xfId="0" applyFont="1" applyFill="1" applyBorder="1" applyAlignment="1" applyProtection="1">
      <alignment horizontal="left"/>
      <protection hidden="1"/>
    </xf>
    <xf numFmtId="0" fontId="13" fillId="0" borderId="4" xfId="0" applyFont="1" applyFill="1" applyBorder="1" applyProtection="1">
      <protection hidden="1"/>
    </xf>
    <xf numFmtId="0" fontId="12" fillId="2" borderId="8" xfId="2" applyFont="1" applyFill="1" applyBorder="1" applyAlignment="1" applyProtection="1">
      <alignment horizontal="left"/>
      <protection hidden="1"/>
    </xf>
    <xf numFmtId="0" fontId="12" fillId="2" borderId="9" xfId="2" applyFont="1" applyFill="1" applyBorder="1" applyAlignment="1" applyProtection="1">
      <alignment horizontal="left"/>
      <protection hidden="1"/>
    </xf>
    <xf numFmtId="0" fontId="12" fillId="2" borderId="10" xfId="2" applyFont="1" applyFill="1" applyBorder="1" applyAlignment="1" applyProtection="1">
      <alignment horizontal="left"/>
      <protection hidden="1"/>
    </xf>
    <xf numFmtId="0" fontId="13" fillId="0" borderId="8" xfId="0" applyFont="1" applyFill="1" applyBorder="1" applyAlignment="1" applyProtection="1">
      <alignment horizontal="left" wrapText="1"/>
      <protection hidden="1"/>
    </xf>
    <xf numFmtId="0" fontId="13" fillId="0" borderId="9" xfId="0" applyFont="1" applyFill="1" applyBorder="1" applyAlignment="1" applyProtection="1">
      <alignment horizontal="left" wrapText="1"/>
      <protection hidden="1"/>
    </xf>
    <xf numFmtId="0" fontId="13" fillId="0" borderId="10" xfId="0" applyFont="1" applyFill="1" applyBorder="1" applyAlignment="1" applyProtection="1">
      <alignment horizontal="left" wrapText="1"/>
      <protection hidden="1"/>
    </xf>
    <xf numFmtId="0" fontId="14" fillId="0" borderId="8" xfId="0" applyFont="1" applyFill="1" applyBorder="1" applyAlignment="1" applyProtection="1">
      <alignment horizontal="left"/>
      <protection hidden="1"/>
    </xf>
    <xf numFmtId="0" fontId="14" fillId="0" borderId="9" xfId="0" applyFont="1" applyFill="1" applyBorder="1" applyAlignment="1" applyProtection="1">
      <alignment horizontal="left"/>
      <protection hidden="1"/>
    </xf>
    <xf numFmtId="0" fontId="14" fillId="0" borderId="10" xfId="0" applyFont="1" applyFill="1" applyBorder="1" applyAlignment="1" applyProtection="1">
      <alignment horizontal="left"/>
      <protection hidden="1"/>
    </xf>
    <xf numFmtId="0" fontId="14" fillId="0" borderId="8" xfId="0" applyFont="1" applyFill="1" applyBorder="1" applyAlignment="1" applyProtection="1">
      <alignment horizontal="left" vertical="center" wrapText="1"/>
      <protection hidden="1"/>
    </xf>
    <xf numFmtId="0" fontId="14" fillId="0" borderId="9" xfId="0" applyFont="1" applyFill="1" applyBorder="1" applyAlignment="1" applyProtection="1">
      <alignment horizontal="left" vertical="center" wrapText="1"/>
      <protection hidden="1"/>
    </xf>
    <xf numFmtId="0" fontId="14" fillId="0" borderId="10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wrapText="1"/>
      <protection hidden="1"/>
    </xf>
    <xf numFmtId="0" fontId="11" fillId="3" borderId="4" xfId="1" applyFont="1" applyFill="1" applyBorder="1" applyAlignment="1" applyProtection="1">
      <alignment horizontal="center" wrapText="1"/>
      <protection hidden="1"/>
    </xf>
    <xf numFmtId="0" fontId="1" fillId="4" borderId="5" xfId="0" applyFont="1" applyFill="1" applyBorder="1" applyProtection="1">
      <protection hidden="1"/>
    </xf>
    <xf numFmtId="0" fontId="1" fillId="4" borderId="6" xfId="0" applyFont="1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13" fillId="4" borderId="6" xfId="0" applyFont="1" applyFill="1" applyBorder="1" applyProtection="1">
      <protection hidden="1"/>
    </xf>
    <xf numFmtId="0" fontId="11" fillId="4" borderId="6" xfId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2" xfId="0" applyFont="1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13" fillId="4" borderId="2" xfId="0" applyFont="1" applyFill="1" applyBorder="1" applyProtection="1">
      <protection hidden="1"/>
    </xf>
    <xf numFmtId="0" fontId="11" fillId="4" borderId="2" xfId="1" applyFont="1" applyFill="1" applyBorder="1" applyAlignment="1" applyProtection="1">
      <alignment horizontal="center"/>
      <protection hidden="1"/>
    </xf>
    <xf numFmtId="4" fontId="11" fillId="4" borderId="2" xfId="1" applyNumberFormat="1" applyFont="1" applyFill="1" applyBorder="1" applyAlignment="1" applyProtection="1">
      <alignment horizontal="right"/>
      <protection hidden="1"/>
    </xf>
    <xf numFmtId="164" fontId="15" fillId="4" borderId="3" xfId="1" applyNumberFormat="1" applyFont="1" applyFill="1" applyBorder="1" applyAlignment="1" applyProtection="1">
      <alignment horizontal="right"/>
      <protection hidden="1"/>
    </xf>
    <xf numFmtId="4" fontId="11" fillId="4" borderId="6" xfId="1" applyNumberFormat="1" applyFont="1" applyFill="1" applyBorder="1" applyAlignment="1" applyProtection="1">
      <alignment horizontal="right"/>
      <protection hidden="1"/>
    </xf>
    <xf numFmtId="164" fontId="15" fillId="4" borderId="7" xfId="1" applyNumberFormat="1" applyFont="1" applyFill="1" applyBorder="1" applyAlignment="1" applyProtection="1">
      <alignment horizontal="right"/>
      <protection hidden="1"/>
    </xf>
    <xf numFmtId="164" fontId="11" fillId="3" borderId="4" xfId="1" applyNumberFormat="1" applyFont="1" applyFill="1" applyBorder="1" applyAlignment="1" applyProtection="1">
      <alignment horizontal="right"/>
      <protection hidden="1"/>
    </xf>
    <xf numFmtId="164" fontId="11" fillId="0" borderId="4" xfId="1" applyNumberFormat="1" applyFont="1" applyFill="1" applyBorder="1" applyAlignment="1" applyProtection="1">
      <alignment horizontal="right"/>
      <protection hidden="1"/>
    </xf>
    <xf numFmtId="164" fontId="11" fillId="3" borderId="4" xfId="1" applyNumberFormat="1" applyFont="1" applyFill="1" applyBorder="1" applyAlignment="1" applyProtection="1">
      <alignment horizontal="right" wrapText="1"/>
      <protection hidden="1"/>
    </xf>
    <xf numFmtId="4" fontId="11" fillId="3" borderId="4" xfId="1" applyNumberFormat="1" applyFont="1" applyFill="1" applyBorder="1" applyAlignment="1" applyProtection="1">
      <alignment horizontal="right"/>
      <protection locked="0"/>
    </xf>
    <xf numFmtId="4" fontId="11" fillId="3" borderId="4" xfId="1" applyNumberFormat="1" applyFont="1" applyFill="1" applyBorder="1" applyAlignment="1" applyProtection="1">
      <alignment horizontal="right" wrapText="1"/>
      <protection locked="0"/>
    </xf>
  </cellXfs>
  <cellStyles count="3">
    <cellStyle name="Hypertextový odkaz 2" xfId="2"/>
    <cellStyle name="Normální" xfId="0" builtinId="0"/>
    <cellStyle name="Normální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A19" sqref="A19:H19"/>
    </sheetView>
  </sheetViews>
  <sheetFormatPr defaultRowHeight="15" x14ac:dyDescent="0.25"/>
  <cols>
    <col min="6" max="6" width="0.7109375" customWidth="1"/>
    <col min="7" max="7" width="9.140625" hidden="1" customWidth="1"/>
    <col min="8" max="8" width="51.42578125" customWidth="1"/>
    <col min="9" max="9" width="8.85546875" customWidth="1"/>
    <col min="10" max="10" width="9.42578125" style="6" customWidth="1"/>
  </cols>
  <sheetData>
    <row r="1" spans="1:12" ht="15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3" spans="1:12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J5"/>
    </row>
    <row r="6" spans="1:12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7" t="s">
        <v>3</v>
      </c>
      <c r="B7" s="8"/>
      <c r="C7" s="8"/>
      <c r="D7" s="8"/>
      <c r="E7" s="8"/>
      <c r="F7" s="8"/>
      <c r="G7" s="8"/>
      <c r="H7" s="9"/>
      <c r="I7" s="10"/>
      <c r="J7" s="11"/>
      <c r="K7" s="10"/>
      <c r="L7" s="10"/>
    </row>
    <row r="8" spans="1:12" x14ac:dyDescent="0.25">
      <c r="A8" s="12" t="s">
        <v>4</v>
      </c>
      <c r="B8" s="13"/>
      <c r="C8" s="13"/>
      <c r="D8" s="13"/>
      <c r="E8" s="13"/>
      <c r="F8" s="13"/>
      <c r="G8" s="13"/>
      <c r="H8" s="14"/>
      <c r="I8" s="15" t="s">
        <v>5</v>
      </c>
      <c r="J8" s="16" t="s">
        <v>6</v>
      </c>
      <c r="K8" s="15" t="s">
        <v>7</v>
      </c>
      <c r="L8" s="15" t="s">
        <v>8</v>
      </c>
    </row>
    <row r="9" spans="1:12" x14ac:dyDescent="0.25">
      <c r="A9" s="17" t="s">
        <v>9</v>
      </c>
      <c r="B9" s="18"/>
      <c r="C9" s="18"/>
      <c r="D9" s="18"/>
      <c r="E9" s="18"/>
      <c r="F9" s="18"/>
      <c r="G9" s="18"/>
      <c r="H9" s="19"/>
      <c r="I9" s="20">
        <v>2</v>
      </c>
      <c r="J9" s="21" t="s">
        <v>10</v>
      </c>
      <c r="K9" s="78">
        <v>0</v>
      </c>
      <c r="L9" s="75">
        <f t="shared" ref="L9:L33" si="0">+I9*K9</f>
        <v>0</v>
      </c>
    </row>
    <row r="10" spans="1:12" x14ac:dyDescent="0.25">
      <c r="A10" s="17" t="s">
        <v>11</v>
      </c>
      <c r="B10" s="18"/>
      <c r="C10" s="18"/>
      <c r="D10" s="18"/>
      <c r="E10" s="18"/>
      <c r="F10" s="18"/>
      <c r="G10" s="18"/>
      <c r="H10" s="19"/>
      <c r="I10" s="22">
        <v>2</v>
      </c>
      <c r="J10" s="21" t="s">
        <v>10</v>
      </c>
      <c r="K10" s="78">
        <v>0</v>
      </c>
      <c r="L10" s="75">
        <f t="shared" si="0"/>
        <v>0</v>
      </c>
    </row>
    <row r="11" spans="1:12" x14ac:dyDescent="0.25">
      <c r="A11" s="23" t="s">
        <v>12</v>
      </c>
      <c r="B11" s="24"/>
      <c r="C11" s="24"/>
      <c r="D11" s="24"/>
      <c r="E11" s="24"/>
      <c r="F11" s="24"/>
      <c r="G11" s="24"/>
      <c r="H11" s="25"/>
      <c r="I11" s="20">
        <v>3</v>
      </c>
      <c r="J11" s="21" t="s">
        <v>10</v>
      </c>
      <c r="K11" s="78">
        <v>0</v>
      </c>
      <c r="L11" s="75">
        <f t="shared" si="0"/>
        <v>0</v>
      </c>
    </row>
    <row r="12" spans="1:12" x14ac:dyDescent="0.25">
      <c r="A12" s="23" t="s">
        <v>13</v>
      </c>
      <c r="B12" s="24"/>
      <c r="C12" s="24"/>
      <c r="D12" s="24"/>
      <c r="E12" s="24"/>
      <c r="F12" s="24"/>
      <c r="G12" s="24"/>
      <c r="H12" s="25"/>
      <c r="I12" s="20">
        <v>5</v>
      </c>
      <c r="J12" s="21" t="s">
        <v>10</v>
      </c>
      <c r="K12" s="78">
        <v>0</v>
      </c>
      <c r="L12" s="75">
        <f t="shared" si="0"/>
        <v>0</v>
      </c>
    </row>
    <row r="13" spans="1:12" x14ac:dyDescent="0.25">
      <c r="A13" s="23" t="s">
        <v>14</v>
      </c>
      <c r="B13" s="24"/>
      <c r="C13" s="24"/>
      <c r="D13" s="24"/>
      <c r="E13" s="24"/>
      <c r="F13" s="24"/>
      <c r="G13" s="24"/>
      <c r="H13" s="25"/>
      <c r="I13" s="20">
        <v>14</v>
      </c>
      <c r="J13" s="21" t="s">
        <v>10</v>
      </c>
      <c r="K13" s="78">
        <v>0</v>
      </c>
      <c r="L13" s="75">
        <f t="shared" si="0"/>
        <v>0</v>
      </c>
    </row>
    <row r="14" spans="1:12" x14ac:dyDescent="0.25">
      <c r="A14" s="23" t="s">
        <v>15</v>
      </c>
      <c r="B14" s="24"/>
      <c r="C14" s="24"/>
      <c r="D14" s="24"/>
      <c r="E14" s="24"/>
      <c r="F14" s="24"/>
      <c r="G14" s="24"/>
      <c r="H14" s="25"/>
      <c r="I14" s="20">
        <v>38</v>
      </c>
      <c r="J14" s="21" t="s">
        <v>10</v>
      </c>
      <c r="K14" s="78">
        <v>0</v>
      </c>
      <c r="L14" s="75">
        <f t="shared" si="0"/>
        <v>0</v>
      </c>
    </row>
    <row r="15" spans="1:12" x14ac:dyDescent="0.25">
      <c r="A15" s="23" t="s">
        <v>16</v>
      </c>
      <c r="B15" s="24"/>
      <c r="C15" s="24"/>
      <c r="D15" s="24"/>
      <c r="E15" s="24"/>
      <c r="F15" s="24"/>
      <c r="G15" s="24"/>
      <c r="H15" s="25"/>
      <c r="I15" s="20">
        <v>34</v>
      </c>
      <c r="J15" s="21" t="s">
        <v>10</v>
      </c>
      <c r="K15" s="78">
        <v>0</v>
      </c>
      <c r="L15" s="75">
        <f t="shared" si="0"/>
        <v>0</v>
      </c>
    </row>
    <row r="16" spans="1:12" x14ac:dyDescent="0.25">
      <c r="A16" s="17" t="s">
        <v>17</v>
      </c>
      <c r="B16" s="18"/>
      <c r="C16" s="18"/>
      <c r="D16" s="18"/>
      <c r="E16" s="18"/>
      <c r="F16" s="18"/>
      <c r="G16" s="18"/>
      <c r="H16" s="19"/>
      <c r="I16" s="20">
        <v>2</v>
      </c>
      <c r="J16" s="21" t="s">
        <v>10</v>
      </c>
      <c r="K16" s="78">
        <v>0</v>
      </c>
      <c r="L16" s="75">
        <f t="shared" si="0"/>
        <v>0</v>
      </c>
    </row>
    <row r="17" spans="1:12" x14ac:dyDescent="0.25">
      <c r="A17" s="26" t="s">
        <v>18</v>
      </c>
      <c r="B17" s="27"/>
      <c r="C17" s="28"/>
      <c r="D17" s="28"/>
      <c r="E17" s="28"/>
      <c r="F17" s="28"/>
      <c r="G17" s="28"/>
      <c r="H17" s="29"/>
      <c r="I17" s="20">
        <v>2</v>
      </c>
      <c r="J17" s="21" t="s">
        <v>10</v>
      </c>
      <c r="K17" s="78">
        <v>0</v>
      </c>
      <c r="L17" s="75">
        <f t="shared" si="0"/>
        <v>0</v>
      </c>
    </row>
    <row r="18" spans="1:12" x14ac:dyDescent="0.25">
      <c r="A18" s="23" t="s">
        <v>19</v>
      </c>
      <c r="B18" s="24"/>
      <c r="C18" s="24"/>
      <c r="D18" s="24"/>
      <c r="E18" s="24"/>
      <c r="F18" s="24"/>
      <c r="G18" s="24"/>
      <c r="H18" s="25"/>
      <c r="I18" s="20">
        <v>2195</v>
      </c>
      <c r="J18" s="21" t="s">
        <v>20</v>
      </c>
      <c r="K18" s="78">
        <v>0</v>
      </c>
      <c r="L18" s="75">
        <f t="shared" si="0"/>
        <v>0</v>
      </c>
    </row>
    <row r="19" spans="1:12" x14ac:dyDescent="0.25">
      <c r="A19" s="23" t="s">
        <v>21</v>
      </c>
      <c r="B19" s="24"/>
      <c r="C19" s="24"/>
      <c r="D19" s="24"/>
      <c r="E19" s="24"/>
      <c r="F19" s="24"/>
      <c r="G19" s="24"/>
      <c r="H19" s="25"/>
      <c r="I19" s="20">
        <v>34</v>
      </c>
      <c r="J19" s="21" t="s">
        <v>10</v>
      </c>
      <c r="K19" s="78">
        <v>0</v>
      </c>
      <c r="L19" s="75">
        <f t="shared" si="0"/>
        <v>0</v>
      </c>
    </row>
    <row r="20" spans="1:12" x14ac:dyDescent="0.25">
      <c r="A20" s="23" t="s">
        <v>22</v>
      </c>
      <c r="B20" s="24"/>
      <c r="C20" s="24"/>
      <c r="D20" s="24"/>
      <c r="E20" s="24"/>
      <c r="F20" s="24"/>
      <c r="G20" s="24"/>
      <c r="H20" s="25"/>
      <c r="I20" s="20">
        <v>34</v>
      </c>
      <c r="J20" s="21" t="s">
        <v>10</v>
      </c>
      <c r="K20" s="78">
        <v>0</v>
      </c>
      <c r="L20" s="75">
        <f>+I20*K20</f>
        <v>0</v>
      </c>
    </row>
    <row r="21" spans="1:12" x14ac:dyDescent="0.25">
      <c r="A21" s="23" t="s">
        <v>23</v>
      </c>
      <c r="B21" s="24"/>
      <c r="C21" s="24"/>
      <c r="D21" s="24"/>
      <c r="E21" s="24"/>
      <c r="F21" s="24"/>
      <c r="G21" s="24"/>
      <c r="H21" s="25"/>
      <c r="I21" s="20">
        <v>2</v>
      </c>
      <c r="J21" s="21" t="s">
        <v>10</v>
      </c>
      <c r="K21" s="78">
        <v>0</v>
      </c>
      <c r="L21" s="75">
        <f>+I21*K21</f>
        <v>0</v>
      </c>
    </row>
    <row r="22" spans="1:12" x14ac:dyDescent="0.25">
      <c r="A22" s="23" t="s">
        <v>24</v>
      </c>
      <c r="B22" s="24"/>
      <c r="C22" s="24"/>
      <c r="D22" s="24"/>
      <c r="E22" s="24"/>
      <c r="F22" s="24"/>
      <c r="G22" s="24"/>
      <c r="H22" s="25"/>
      <c r="I22" s="20">
        <v>160</v>
      </c>
      <c r="J22" s="21" t="s">
        <v>20</v>
      </c>
      <c r="K22" s="78">
        <v>0</v>
      </c>
      <c r="L22" s="75">
        <f>+I22*K22</f>
        <v>0</v>
      </c>
    </row>
    <row r="23" spans="1:12" x14ac:dyDescent="0.25">
      <c r="A23" s="23" t="s">
        <v>25</v>
      </c>
      <c r="B23" s="24"/>
      <c r="C23" s="24"/>
      <c r="D23" s="24"/>
      <c r="E23" s="24"/>
      <c r="F23" s="24"/>
      <c r="G23" s="24"/>
      <c r="H23" s="25"/>
      <c r="I23" s="20">
        <v>150</v>
      </c>
      <c r="J23" s="21" t="s">
        <v>20</v>
      </c>
      <c r="K23" s="78">
        <v>0</v>
      </c>
      <c r="L23" s="75">
        <f>+I23*K23</f>
        <v>0</v>
      </c>
    </row>
    <row r="24" spans="1:12" x14ac:dyDescent="0.25">
      <c r="A24" s="23" t="s">
        <v>26</v>
      </c>
      <c r="B24" s="24"/>
      <c r="C24" s="24"/>
      <c r="D24" s="24"/>
      <c r="E24" s="24"/>
      <c r="F24" s="24"/>
      <c r="G24" s="24"/>
      <c r="H24" s="25"/>
      <c r="I24" s="20">
        <v>30</v>
      </c>
      <c r="J24" s="21" t="s">
        <v>20</v>
      </c>
      <c r="K24" s="78">
        <v>0</v>
      </c>
      <c r="L24" s="75">
        <f>+I24*K24</f>
        <v>0</v>
      </c>
    </row>
    <row r="25" spans="1:12" x14ac:dyDescent="0.25">
      <c r="A25" s="23" t="s">
        <v>27</v>
      </c>
      <c r="B25" s="24"/>
      <c r="C25" s="24"/>
      <c r="D25" s="24"/>
      <c r="E25" s="24"/>
      <c r="F25" s="24"/>
      <c r="G25" s="24"/>
      <c r="H25" s="25"/>
      <c r="I25" s="20">
        <v>34</v>
      </c>
      <c r="J25" s="21" t="s">
        <v>10</v>
      </c>
      <c r="K25" s="78">
        <v>0</v>
      </c>
      <c r="L25" s="75">
        <f t="shared" si="0"/>
        <v>0</v>
      </c>
    </row>
    <row r="26" spans="1:12" x14ac:dyDescent="0.25">
      <c r="A26" s="23" t="s">
        <v>28</v>
      </c>
      <c r="B26" s="24"/>
      <c r="C26" s="24"/>
      <c r="D26" s="24"/>
      <c r="E26" s="24"/>
      <c r="F26" s="24"/>
      <c r="G26" s="24"/>
      <c r="H26" s="25"/>
      <c r="I26" s="20">
        <v>2</v>
      </c>
      <c r="J26" s="21" t="s">
        <v>10</v>
      </c>
      <c r="K26" s="78">
        <v>0</v>
      </c>
      <c r="L26" s="75">
        <f t="shared" si="0"/>
        <v>0</v>
      </c>
    </row>
    <row r="27" spans="1:12" x14ac:dyDescent="0.25">
      <c r="A27" s="23" t="s">
        <v>29</v>
      </c>
      <c r="B27" s="24"/>
      <c r="C27" s="24"/>
      <c r="D27" s="24"/>
      <c r="E27" s="24"/>
      <c r="F27" s="24"/>
      <c r="G27" s="24"/>
      <c r="H27" s="25"/>
      <c r="I27" s="20">
        <v>1</v>
      </c>
      <c r="J27" s="21" t="s">
        <v>10</v>
      </c>
      <c r="K27" s="78">
        <v>0</v>
      </c>
      <c r="L27" s="75">
        <f t="shared" si="0"/>
        <v>0</v>
      </c>
    </row>
    <row r="28" spans="1:12" x14ac:dyDescent="0.25">
      <c r="A28" s="23" t="s">
        <v>30</v>
      </c>
      <c r="B28" s="24"/>
      <c r="C28" s="24"/>
      <c r="D28" s="24"/>
      <c r="E28" s="24"/>
      <c r="F28" s="24"/>
      <c r="G28" s="24"/>
      <c r="H28" s="25"/>
      <c r="I28" s="20">
        <v>34</v>
      </c>
      <c r="J28" s="21" t="s">
        <v>10</v>
      </c>
      <c r="K28" s="78">
        <v>0</v>
      </c>
      <c r="L28" s="75">
        <f t="shared" si="0"/>
        <v>0</v>
      </c>
    </row>
    <row r="29" spans="1:12" x14ac:dyDescent="0.25">
      <c r="A29" s="23" t="s">
        <v>31</v>
      </c>
      <c r="B29" s="24"/>
      <c r="C29" s="24"/>
      <c r="D29" s="24"/>
      <c r="E29" s="24"/>
      <c r="F29" s="24"/>
      <c r="G29" s="24"/>
      <c r="H29" s="25"/>
      <c r="I29" s="20">
        <v>1</v>
      </c>
      <c r="J29" s="21" t="s">
        <v>10</v>
      </c>
      <c r="K29" s="78">
        <v>0</v>
      </c>
      <c r="L29" s="75">
        <f t="shared" si="0"/>
        <v>0</v>
      </c>
    </row>
    <row r="30" spans="1:12" x14ac:dyDescent="0.25">
      <c r="A30" s="23" t="s">
        <v>32</v>
      </c>
      <c r="B30" s="24"/>
      <c r="C30" s="24"/>
      <c r="D30" s="24"/>
      <c r="E30" s="24"/>
      <c r="F30" s="24"/>
      <c r="G30" s="24"/>
      <c r="H30" s="25"/>
      <c r="I30" s="20">
        <v>1</v>
      </c>
      <c r="J30" s="21" t="s">
        <v>10</v>
      </c>
      <c r="K30" s="78">
        <v>0</v>
      </c>
      <c r="L30" s="75">
        <f t="shared" si="0"/>
        <v>0</v>
      </c>
    </row>
    <row r="31" spans="1:12" x14ac:dyDescent="0.25">
      <c r="A31" s="30" t="s">
        <v>33</v>
      </c>
      <c r="B31" s="31"/>
      <c r="C31" s="31"/>
      <c r="D31" s="31"/>
      <c r="E31" s="31"/>
      <c r="F31" s="31"/>
      <c r="G31" s="31"/>
      <c r="H31" s="32"/>
      <c r="I31" s="33">
        <v>1</v>
      </c>
      <c r="J31" s="34" t="s">
        <v>10</v>
      </c>
      <c r="K31" s="78">
        <v>0</v>
      </c>
      <c r="L31" s="76">
        <f t="shared" si="0"/>
        <v>0</v>
      </c>
    </row>
    <row r="32" spans="1:12" x14ac:dyDescent="0.25">
      <c r="A32" s="23" t="s">
        <v>34</v>
      </c>
      <c r="B32" s="24"/>
      <c r="C32" s="24"/>
      <c r="D32" s="24"/>
      <c r="E32" s="24"/>
      <c r="F32" s="24"/>
      <c r="G32" s="24"/>
      <c r="H32" s="25"/>
      <c r="I32" s="20">
        <v>1</v>
      </c>
      <c r="J32" s="21" t="s">
        <v>10</v>
      </c>
      <c r="K32" s="78">
        <v>0</v>
      </c>
      <c r="L32" s="75">
        <f t="shared" si="0"/>
        <v>0</v>
      </c>
    </row>
    <row r="33" spans="1:12" x14ac:dyDescent="0.25">
      <c r="A33" s="23" t="s">
        <v>53</v>
      </c>
      <c r="B33" s="24"/>
      <c r="C33" s="24"/>
      <c r="D33" s="24"/>
      <c r="E33" s="24"/>
      <c r="F33" s="24"/>
      <c r="G33" s="24"/>
      <c r="H33" s="25"/>
      <c r="I33" s="20">
        <v>1</v>
      </c>
      <c r="J33" s="21" t="s">
        <v>10</v>
      </c>
      <c r="K33" s="78">
        <v>0</v>
      </c>
      <c r="L33" s="75">
        <f t="shared" si="0"/>
        <v>0</v>
      </c>
    </row>
    <row r="34" spans="1:12" x14ac:dyDescent="0.25">
      <c r="A34" s="35" t="s">
        <v>35</v>
      </c>
      <c r="B34" s="36"/>
      <c r="C34" s="36"/>
      <c r="D34" s="36"/>
      <c r="E34" s="36"/>
      <c r="F34" s="36"/>
      <c r="G34" s="36"/>
      <c r="H34" s="37"/>
      <c r="I34" s="38"/>
      <c r="J34" s="39"/>
      <c r="K34" s="38"/>
      <c r="L34" s="38"/>
    </row>
    <row r="35" spans="1:12" x14ac:dyDescent="0.25">
      <c r="A35" s="40" t="s">
        <v>36</v>
      </c>
      <c r="B35" s="41"/>
      <c r="C35" s="41"/>
      <c r="D35" s="41"/>
      <c r="E35" s="41"/>
      <c r="F35" s="41"/>
      <c r="G35" s="41"/>
      <c r="H35" s="42"/>
      <c r="I35" s="38"/>
      <c r="J35" s="39"/>
      <c r="K35" s="38"/>
      <c r="L35" s="38"/>
    </row>
    <row r="36" spans="1:12" x14ac:dyDescent="0.25">
      <c r="A36" s="43" t="s">
        <v>37</v>
      </c>
      <c r="B36" s="44"/>
      <c r="C36" s="44"/>
      <c r="D36" s="44"/>
      <c r="E36" s="44"/>
      <c r="F36" s="44"/>
      <c r="G36" s="44"/>
      <c r="H36" s="45"/>
      <c r="I36" s="46">
        <v>33</v>
      </c>
      <c r="J36" s="21" t="s">
        <v>10</v>
      </c>
      <c r="K36" s="78">
        <v>0</v>
      </c>
      <c r="L36" s="75">
        <f t="shared" ref="L36:L41" si="1">+I36*K36</f>
        <v>0</v>
      </c>
    </row>
    <row r="37" spans="1:12" x14ac:dyDescent="0.25">
      <c r="A37" s="43" t="s">
        <v>38</v>
      </c>
      <c r="B37" s="44"/>
      <c r="C37" s="44"/>
      <c r="D37" s="44"/>
      <c r="E37" s="44"/>
      <c r="F37" s="44"/>
      <c r="G37" s="44"/>
      <c r="H37" s="45"/>
      <c r="I37" s="46">
        <v>1</v>
      </c>
      <c r="J37" s="21" t="s">
        <v>10</v>
      </c>
      <c r="K37" s="78">
        <v>0</v>
      </c>
      <c r="L37" s="75">
        <f t="shared" si="1"/>
        <v>0</v>
      </c>
    </row>
    <row r="38" spans="1:12" x14ac:dyDescent="0.25">
      <c r="A38" s="43" t="s">
        <v>39</v>
      </c>
      <c r="B38" s="44"/>
      <c r="C38" s="44"/>
      <c r="D38" s="44"/>
      <c r="E38" s="44"/>
      <c r="F38" s="44"/>
      <c r="G38" s="44"/>
      <c r="H38" s="45"/>
      <c r="I38" s="20">
        <v>34</v>
      </c>
      <c r="J38" s="21" t="s">
        <v>10</v>
      </c>
      <c r="K38" s="78">
        <v>0</v>
      </c>
      <c r="L38" s="75">
        <f t="shared" si="1"/>
        <v>0</v>
      </c>
    </row>
    <row r="39" spans="1:12" x14ac:dyDescent="0.25">
      <c r="A39" s="43" t="s">
        <v>40</v>
      </c>
      <c r="B39" s="44"/>
      <c r="C39" s="44"/>
      <c r="D39" s="44"/>
      <c r="E39" s="44"/>
      <c r="F39" s="44"/>
      <c r="G39" s="44"/>
      <c r="H39" s="45"/>
      <c r="I39" s="20">
        <v>2</v>
      </c>
      <c r="J39" s="21" t="s">
        <v>10</v>
      </c>
      <c r="K39" s="78">
        <v>0</v>
      </c>
      <c r="L39" s="75">
        <f t="shared" si="1"/>
        <v>0</v>
      </c>
    </row>
    <row r="40" spans="1:12" x14ac:dyDescent="0.25">
      <c r="A40" s="43" t="s">
        <v>41</v>
      </c>
      <c r="B40" s="44"/>
      <c r="C40" s="44"/>
      <c r="D40" s="44"/>
      <c r="E40" s="44"/>
      <c r="F40" s="44"/>
      <c r="G40" s="44"/>
      <c r="H40" s="45"/>
      <c r="I40" s="20">
        <v>1</v>
      </c>
      <c r="J40" s="21" t="s">
        <v>10</v>
      </c>
      <c r="K40" s="78">
        <v>0</v>
      </c>
      <c r="L40" s="75">
        <f t="shared" si="1"/>
        <v>0</v>
      </c>
    </row>
    <row r="41" spans="1:12" x14ac:dyDescent="0.25">
      <c r="A41" s="43" t="s">
        <v>42</v>
      </c>
      <c r="B41" s="44"/>
      <c r="C41" s="44"/>
      <c r="D41" s="44"/>
      <c r="E41" s="44"/>
      <c r="F41" s="44"/>
      <c r="G41" s="44"/>
      <c r="H41" s="45"/>
      <c r="I41" s="20">
        <v>1</v>
      </c>
      <c r="J41" s="21" t="s">
        <v>10</v>
      </c>
      <c r="K41" s="78">
        <v>0</v>
      </c>
      <c r="L41" s="75">
        <f t="shared" si="1"/>
        <v>0</v>
      </c>
    </row>
    <row r="42" spans="1:12" x14ac:dyDescent="0.25">
      <c r="A42" s="47" t="s">
        <v>43</v>
      </c>
      <c r="B42" s="48"/>
      <c r="C42" s="48"/>
      <c r="D42" s="48"/>
      <c r="E42" s="48"/>
      <c r="F42" s="48"/>
      <c r="G42" s="48"/>
      <c r="H42" s="49"/>
      <c r="I42" s="38"/>
      <c r="J42" s="39"/>
      <c r="K42" s="38"/>
      <c r="L42" s="38"/>
    </row>
    <row r="43" spans="1:12" x14ac:dyDescent="0.25">
      <c r="A43" s="43" t="s">
        <v>44</v>
      </c>
      <c r="B43" s="44"/>
      <c r="C43" s="44"/>
      <c r="D43" s="44"/>
      <c r="E43" s="44"/>
      <c r="F43" s="44"/>
      <c r="G43" s="44"/>
      <c r="H43" s="45"/>
      <c r="I43" s="46">
        <v>34</v>
      </c>
      <c r="J43" s="21" t="s">
        <v>10</v>
      </c>
      <c r="K43" s="78">
        <v>0</v>
      </c>
      <c r="L43" s="75">
        <f t="shared" ref="L43:L48" si="2">+I43*K43</f>
        <v>0</v>
      </c>
    </row>
    <row r="44" spans="1:12" x14ac:dyDescent="0.25">
      <c r="A44" s="43" t="s">
        <v>45</v>
      </c>
      <c r="B44" s="44"/>
      <c r="C44" s="44"/>
      <c r="D44" s="44"/>
      <c r="E44" s="44"/>
      <c r="F44" s="44"/>
      <c r="G44" s="44"/>
      <c r="H44" s="45"/>
      <c r="I44" s="46">
        <v>34</v>
      </c>
      <c r="J44" s="21" t="s">
        <v>10</v>
      </c>
      <c r="K44" s="78">
        <v>0</v>
      </c>
      <c r="L44" s="75">
        <f t="shared" si="2"/>
        <v>0</v>
      </c>
    </row>
    <row r="45" spans="1:12" x14ac:dyDescent="0.25">
      <c r="A45" s="47" t="s">
        <v>46</v>
      </c>
      <c r="B45" s="48"/>
      <c r="C45" s="48"/>
      <c r="D45" s="48"/>
      <c r="E45" s="48"/>
      <c r="F45" s="48"/>
      <c r="G45" s="48"/>
      <c r="H45" s="49"/>
      <c r="I45" s="38"/>
      <c r="J45" s="39"/>
      <c r="K45" s="38"/>
      <c r="L45" s="38"/>
    </row>
    <row r="46" spans="1:12" x14ac:dyDescent="0.25">
      <c r="A46" s="43" t="s">
        <v>47</v>
      </c>
      <c r="B46" s="44"/>
      <c r="C46" s="44"/>
      <c r="D46" s="44"/>
      <c r="E46" s="44"/>
      <c r="F46" s="44"/>
      <c r="G46" s="44"/>
      <c r="H46" s="45"/>
      <c r="I46" s="46">
        <v>1</v>
      </c>
      <c r="J46" s="21" t="s">
        <v>10</v>
      </c>
      <c r="K46" s="78">
        <v>0</v>
      </c>
      <c r="L46" s="75">
        <f t="shared" si="2"/>
        <v>0</v>
      </c>
    </row>
    <row r="47" spans="1:12" x14ac:dyDescent="0.25">
      <c r="A47" s="43" t="s">
        <v>45</v>
      </c>
      <c r="B47" s="44"/>
      <c r="C47" s="44"/>
      <c r="D47" s="44"/>
      <c r="E47" s="44"/>
      <c r="F47" s="44"/>
      <c r="G47" s="44"/>
      <c r="H47" s="45"/>
      <c r="I47" s="46">
        <v>1</v>
      </c>
      <c r="J47" s="21" t="s">
        <v>10</v>
      </c>
      <c r="K47" s="78">
        <v>0</v>
      </c>
      <c r="L47" s="75">
        <f t="shared" si="2"/>
        <v>0</v>
      </c>
    </row>
    <row r="48" spans="1:12" x14ac:dyDescent="0.25">
      <c r="A48" s="50" t="s">
        <v>56</v>
      </c>
      <c r="B48" s="51"/>
      <c r="C48" s="51"/>
      <c r="D48" s="51"/>
      <c r="E48" s="51"/>
      <c r="F48" s="51"/>
      <c r="G48" s="51"/>
      <c r="H48" s="52"/>
      <c r="I48" s="46">
        <v>1</v>
      </c>
      <c r="J48" s="21" t="s">
        <v>10</v>
      </c>
      <c r="K48" s="78">
        <v>0</v>
      </c>
      <c r="L48" s="75">
        <f t="shared" si="2"/>
        <v>0</v>
      </c>
    </row>
    <row r="49" spans="1:12" x14ac:dyDescent="0.25">
      <c r="A49" s="35" t="s">
        <v>48</v>
      </c>
      <c r="B49" s="36"/>
      <c r="C49" s="36"/>
      <c r="D49" s="36"/>
      <c r="E49" s="36"/>
      <c r="F49" s="36"/>
      <c r="G49" s="36"/>
      <c r="H49" s="37"/>
      <c r="I49" s="38"/>
      <c r="J49" s="39"/>
      <c r="K49" s="38"/>
      <c r="L49" s="38"/>
    </row>
    <row r="50" spans="1:12" x14ac:dyDescent="0.25">
      <c r="A50" s="47" t="s">
        <v>49</v>
      </c>
      <c r="B50" s="48"/>
      <c r="C50" s="48"/>
      <c r="D50" s="48"/>
      <c r="E50" s="48"/>
      <c r="F50" s="48"/>
      <c r="G50" s="48"/>
      <c r="H50" s="49"/>
      <c r="I50" s="38"/>
      <c r="J50" s="39"/>
      <c r="K50" s="38"/>
      <c r="L50" s="38"/>
    </row>
    <row r="51" spans="1:12" x14ac:dyDescent="0.25">
      <c r="A51" s="53" t="s">
        <v>54</v>
      </c>
      <c r="B51" s="54"/>
      <c r="C51" s="54"/>
      <c r="D51" s="54"/>
      <c r="E51" s="54"/>
      <c r="F51" s="54"/>
      <c r="G51" s="54"/>
      <c r="H51" s="55"/>
      <c r="I51" s="46">
        <v>1</v>
      </c>
      <c r="J51" s="21" t="s">
        <v>10</v>
      </c>
      <c r="K51" s="78">
        <v>0</v>
      </c>
      <c r="L51" s="75">
        <f t="shared" ref="L51:L54" si="3">+I51*K51</f>
        <v>0</v>
      </c>
    </row>
    <row r="52" spans="1:12" x14ac:dyDescent="0.25">
      <c r="A52" s="53" t="s">
        <v>55</v>
      </c>
      <c r="B52" s="54"/>
      <c r="C52" s="54"/>
      <c r="D52" s="54"/>
      <c r="E52" s="54"/>
      <c r="F52" s="54"/>
      <c r="G52" s="54"/>
      <c r="H52" s="55"/>
      <c r="I52" s="46">
        <v>1</v>
      </c>
      <c r="J52" s="21" t="s">
        <v>10</v>
      </c>
      <c r="K52" s="78">
        <v>0</v>
      </c>
      <c r="L52" s="75">
        <f t="shared" si="3"/>
        <v>0</v>
      </c>
    </row>
    <row r="53" spans="1:12" s="5" customFormat="1" x14ac:dyDescent="0.25">
      <c r="A53" s="56" t="s">
        <v>58</v>
      </c>
      <c r="B53" s="57"/>
      <c r="C53" s="57"/>
      <c r="D53" s="57"/>
      <c r="E53" s="57"/>
      <c r="F53" s="57"/>
      <c r="G53" s="57"/>
      <c r="H53" s="58"/>
      <c r="I53" s="59">
        <v>1</v>
      </c>
      <c r="J53" s="60" t="s">
        <v>10</v>
      </c>
      <c r="K53" s="79">
        <v>0</v>
      </c>
      <c r="L53" s="77">
        <f t="shared" si="3"/>
        <v>0</v>
      </c>
    </row>
    <row r="54" spans="1:12" s="5" customFormat="1" x14ac:dyDescent="0.25">
      <c r="A54" s="56" t="s">
        <v>57</v>
      </c>
      <c r="B54" s="57"/>
      <c r="C54" s="57"/>
      <c r="D54" s="57"/>
      <c r="E54" s="57"/>
      <c r="F54" s="57"/>
      <c r="G54" s="57"/>
      <c r="H54" s="58"/>
      <c r="I54" s="59">
        <v>1</v>
      </c>
      <c r="J54" s="60" t="s">
        <v>10</v>
      </c>
      <c r="K54" s="79">
        <v>0</v>
      </c>
      <c r="L54" s="77">
        <f t="shared" si="3"/>
        <v>0</v>
      </c>
    </row>
    <row r="55" spans="1:12" ht="15.75" thickBot="1" x14ac:dyDescent="0.3">
      <c r="A55" s="61" t="s">
        <v>50</v>
      </c>
      <c r="B55" s="62"/>
      <c r="C55" s="62"/>
      <c r="D55" s="62"/>
      <c r="E55" s="62"/>
      <c r="F55" s="63"/>
      <c r="G55" s="63"/>
      <c r="H55" s="63"/>
      <c r="I55" s="64"/>
      <c r="J55" s="65"/>
      <c r="K55" s="73"/>
      <c r="L55" s="74">
        <f>SUM(L9:L54)</f>
        <v>0</v>
      </c>
    </row>
    <row r="56" spans="1:12" ht="15.75" thickBot="1" x14ac:dyDescent="0.3">
      <c r="A56" s="66" t="s">
        <v>51</v>
      </c>
      <c r="B56" s="67"/>
      <c r="C56" s="67"/>
      <c r="D56" s="67"/>
      <c r="E56" s="67"/>
      <c r="F56" s="68"/>
      <c r="G56" s="68"/>
      <c r="H56" s="68"/>
      <c r="I56" s="69"/>
      <c r="J56" s="70"/>
      <c r="K56" s="71"/>
      <c r="L56" s="72">
        <f>L57-L55</f>
        <v>0</v>
      </c>
    </row>
    <row r="57" spans="1:12" ht="15.75" thickBot="1" x14ac:dyDescent="0.3">
      <c r="A57" s="66" t="s">
        <v>52</v>
      </c>
      <c r="B57" s="67"/>
      <c r="C57" s="67"/>
      <c r="D57" s="67"/>
      <c r="E57" s="67"/>
      <c r="F57" s="68"/>
      <c r="G57" s="68"/>
      <c r="H57" s="68"/>
      <c r="I57" s="69"/>
      <c r="J57" s="70"/>
      <c r="K57" s="71"/>
      <c r="L57" s="72">
        <f>L55*1.21</f>
        <v>0</v>
      </c>
    </row>
  </sheetData>
  <sheetProtection password="B29C" sheet="1" objects="1" scenarios="1"/>
  <mergeCells count="50">
    <mergeCell ref="A9:H9"/>
    <mergeCell ref="A10:H10"/>
    <mergeCell ref="A11:H11"/>
    <mergeCell ref="A12:H12"/>
    <mergeCell ref="A36:H36"/>
    <mergeCell ref="A23:H23"/>
    <mergeCell ref="A24:H24"/>
    <mergeCell ref="A25:H25"/>
    <mergeCell ref="A14:H14"/>
    <mergeCell ref="A15:H15"/>
    <mergeCell ref="A16:H16"/>
    <mergeCell ref="A18:H18"/>
    <mergeCell ref="A19:H19"/>
    <mergeCell ref="A32:H32"/>
    <mergeCell ref="A33:H33"/>
    <mergeCell ref="A7:H7"/>
    <mergeCell ref="A34:H34"/>
    <mergeCell ref="A35:H35"/>
    <mergeCell ref="A26:H26"/>
    <mergeCell ref="A27:H27"/>
    <mergeCell ref="A28:H28"/>
    <mergeCell ref="A29:H29"/>
    <mergeCell ref="A30:H30"/>
    <mergeCell ref="A31:H31"/>
    <mergeCell ref="A20:H20"/>
    <mergeCell ref="A21:H21"/>
    <mergeCell ref="A22:H22"/>
    <mergeCell ref="A13:H13"/>
    <mergeCell ref="A8:H8"/>
    <mergeCell ref="A54:H54"/>
    <mergeCell ref="A50:H50"/>
    <mergeCell ref="A51:H51"/>
    <mergeCell ref="A52:H52"/>
    <mergeCell ref="A53:H53"/>
    <mergeCell ref="A1:L1"/>
    <mergeCell ref="A3:L3"/>
    <mergeCell ref="A4:L4"/>
    <mergeCell ref="A48:H48"/>
    <mergeCell ref="A49:H49"/>
    <mergeCell ref="A42:H42"/>
    <mergeCell ref="A43:H43"/>
    <mergeCell ref="A44:H44"/>
    <mergeCell ref="A45:H45"/>
    <mergeCell ref="A46:H46"/>
    <mergeCell ref="A47:H47"/>
    <mergeCell ref="A37:H37"/>
    <mergeCell ref="A38:H38"/>
    <mergeCell ref="A39:H39"/>
    <mergeCell ref="A40:H40"/>
    <mergeCell ref="A41:H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MěŮ Otrokovice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Maňásek Martin</dc:creator>
  <cp:lastModifiedBy>Maňásek Martin</cp:lastModifiedBy>
  <cp:lastPrinted>2022-03-29T05:35:12Z</cp:lastPrinted>
  <dcterms:created xsi:type="dcterms:W3CDTF">2022-03-24T09:10:33Z</dcterms:created>
  <dcterms:modified xsi:type="dcterms:W3CDTF">2022-03-29T05:41:27Z</dcterms:modified>
</cp:coreProperties>
</file>